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C38" i="1"/>
  <c r="D36"/>
  <c r="B38"/>
  <c r="D13"/>
  <c r="D15"/>
  <c r="D18"/>
  <c r="D19"/>
  <c r="D24"/>
  <c r="D25"/>
  <c r="D29"/>
  <c r="D34"/>
  <c r="B20"/>
  <c r="D12"/>
  <c r="C20"/>
  <c r="D28" l="1"/>
  <c r="D22" l="1"/>
  <c r="D27"/>
  <c r="D30"/>
  <c r="D32"/>
  <c r="D33"/>
  <c r="D23"/>
  <c r="D10"/>
  <c r="D11"/>
  <c r="D38" l="1"/>
  <c r="D20"/>
  <c r="C39"/>
  <c r="B39" l="1"/>
</calcChain>
</file>

<file path=xl/sharedStrings.xml><?xml version="1.0" encoding="utf-8"?>
<sst xmlns="http://schemas.openxmlformats.org/spreadsheetml/2006/main" count="46" uniqueCount="43">
  <si>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</si>
  <si>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</si>
  <si>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</si>
  <si>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</si>
  <si>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</si>
  <si>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</si>
  <si>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</si>
  <si>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</si>
  <si>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</si>
  <si>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</si>
  <si>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</si>
  <si>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</si>
  <si>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</si>
  <si>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</si>
  <si>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</si>
  <si>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</si>
  <si>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</si>
  <si>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</si>
  <si>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</si>
  <si>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</si>
  <si>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</si>
  <si>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</si>
  <si>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</si>
  <si>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</si>
  <si>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</si>
  <si>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</si>
  <si>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</si>
  <si>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</si>
  <si>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</si>
  <si>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</si>
  <si>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</si>
  <si>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</si>
  <si>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</si>
  <si>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Исп. Якупова Д.М.</t>
  </si>
  <si>
    <t>ЗЕМЕЛЬНЫЙ НАЛОГ С ФИЗИЧЕСКИХ ЛИЦ</t>
  </si>
  <si>
    <t>Бюджет сельского поселения Юмашвский сельсовет муниципального района Баймакский район Республики Башкортостан</t>
  </si>
  <si>
    <t>Обеспечение пожарной безопасности</t>
  </si>
  <si>
    <t>Другие вопросы в области</t>
  </si>
  <si>
    <t>ДОТАЦИИ БЮДЖЕТАМ СЕЛЬСКИХ ПОСЕЛЕНИЙ</t>
  </si>
  <si>
    <t>Глава сельского поселения</t>
  </si>
  <si>
    <t>Янбердин Р.Р.</t>
  </si>
  <si>
    <t>на 1 января 2021 года</t>
  </si>
  <si>
    <t>Программы сельских поселений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</si>
</sst>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4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0" fontId="3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4" fontId="2" fillId="2" borderId="2" xfId="0" applyNumberFormat="1" applyFont="1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shrinkToFit="1"/>
    </xf>
    <xf numFmtId="0" fontId="0" fillId="0" borderId="0" xfId="0" applyFont="1"/>
    <xf numFmtId="0" fontId="0" fillId="2" borderId="0" xfId="0" applyFont="1" applyFill="1"/>
    <xf numFmtId="0" fontId="3" fillId="2" borderId="2" xfId="0" applyFont="1" applyFill="1" applyBorder="1"/>
    <xf numFmtId="4" fontId="3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/>
    <xf numFmtId="0" fontId="6" fillId="2" borderId="0" xfId="0" applyFont="1" applyFill="1"/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shrinkToFit="1"/>
    </xf>
    <xf numFmtId="0" fontId="0" fillId="2" borderId="0" xfId="0" applyFill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2" borderId="0" xfId="0" applyNumberFormat="1" applyFont="1" applyFill="1" applyAlignment="1">
      <alignment horizontal="right" vertical="center" shrinkToFit="1"/>
    </xf>
    <xf numFmtId="0" fontId="3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right" vertical="center" shrinkToFit="1"/>
    </xf>
    <xf numFmtId="0" fontId="4" fillId="2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>
      <selection activeCell="G31" sqref="G31"/>
    </sheetView>
  </sheetViews>
  <sheetFormatPr defaultRowHeight="15"/>
  <cols>
    <col min="1" max="1" width="45.42578125" customWidth="1"/>
    <col min="2" max="3" width="15.5703125" customWidth="1"/>
    <col min="4" max="4" width="9.28515625" customWidth="1"/>
  </cols>
  <sheetData>
    <row r="1" spans="1:10">
      <c r="A1" s="26" t="s">
        <v>1</v>
      </c>
      <c r="B1" s="27"/>
      <c r="C1" s="27"/>
      <c r="D1" s="27"/>
      <c r="E1" s="1"/>
      <c r="F1" s="13"/>
      <c r="G1" s="13"/>
      <c r="H1" s="13"/>
      <c r="I1" s="13"/>
      <c r="J1" s="13"/>
    </row>
    <row r="2" spans="1:10">
      <c r="A2" s="26" t="s">
        <v>2</v>
      </c>
      <c r="B2" s="27"/>
      <c r="C2" s="27"/>
      <c r="D2" s="27"/>
      <c r="E2" s="1"/>
      <c r="F2" s="13"/>
      <c r="G2" s="13"/>
      <c r="H2" s="13"/>
      <c r="I2" s="13"/>
      <c r="J2" s="13"/>
    </row>
    <row r="3" spans="1:10">
      <c r="A3" s="26" t="s">
        <v>35</v>
      </c>
      <c r="B3" s="27"/>
      <c r="C3" s="27"/>
      <c r="D3" s="27"/>
      <c r="E3" s="1"/>
      <c r="F3" s="13"/>
      <c r="G3" s="13"/>
      <c r="H3" s="13"/>
      <c r="I3" s="13"/>
      <c r="J3" s="13"/>
    </row>
    <row r="4" spans="1:10">
      <c r="A4" s="26" t="s">
        <v>41</v>
      </c>
      <c r="B4" s="27"/>
      <c r="C4" s="27"/>
      <c r="D4" s="27"/>
      <c r="E4" s="1"/>
      <c r="F4" s="13"/>
      <c r="G4" s="13"/>
      <c r="H4" s="13"/>
      <c r="I4" s="13"/>
      <c r="J4" s="13"/>
    </row>
    <row r="5" spans="1:10">
      <c r="A5" s="26" t="s">
        <v>0</v>
      </c>
      <c r="B5" s="27"/>
      <c r="C5" s="27"/>
      <c r="D5" s="27"/>
      <c r="E5" s="1"/>
      <c r="F5" s="13"/>
      <c r="G5" s="13"/>
      <c r="H5" s="13"/>
      <c r="I5" s="13"/>
      <c r="J5" s="13"/>
    </row>
    <row r="6" spans="1:10">
      <c r="A6" s="28" t="s">
        <v>3</v>
      </c>
      <c r="B6" s="29"/>
      <c r="C6" s="29"/>
      <c r="D6" s="29"/>
      <c r="E6" s="6"/>
      <c r="F6" s="14"/>
      <c r="G6" s="13"/>
      <c r="H6" s="13"/>
      <c r="I6" s="13"/>
      <c r="J6" s="13"/>
    </row>
    <row r="7" spans="1:10" ht="30" customHeight="1">
      <c r="A7" s="7" t="s">
        <v>4</v>
      </c>
      <c r="B7" s="7" t="s">
        <v>5</v>
      </c>
      <c r="C7" s="7" t="s">
        <v>6</v>
      </c>
      <c r="D7" s="7" t="s">
        <v>7</v>
      </c>
      <c r="E7" s="6"/>
      <c r="F7" s="14"/>
      <c r="G7" s="13"/>
      <c r="H7" s="13"/>
      <c r="I7" s="13"/>
      <c r="J7" s="13"/>
    </row>
    <row r="8" spans="1:10" ht="15.75" customHeight="1">
      <c r="A8" s="30" t="s">
        <v>11</v>
      </c>
      <c r="B8" s="31"/>
      <c r="C8" s="31"/>
      <c r="D8" s="32"/>
      <c r="E8" s="18"/>
      <c r="F8" s="14"/>
      <c r="G8" s="13"/>
      <c r="H8" s="13"/>
      <c r="I8" s="13"/>
      <c r="J8" s="13"/>
    </row>
    <row r="9" spans="1:10">
      <c r="A9" s="19" t="s">
        <v>8</v>
      </c>
      <c r="B9" s="20"/>
      <c r="C9" s="20"/>
      <c r="D9" s="21">
        <v>0</v>
      </c>
      <c r="E9" s="18"/>
      <c r="F9" s="14"/>
      <c r="G9" s="13"/>
      <c r="H9" s="13"/>
      <c r="I9" s="13"/>
      <c r="J9" s="13"/>
    </row>
    <row r="10" spans="1:10">
      <c r="A10" s="19" t="s">
        <v>18</v>
      </c>
      <c r="B10" s="20">
        <v>25000</v>
      </c>
      <c r="C10" s="20">
        <v>25567.24</v>
      </c>
      <c r="D10" s="21">
        <f t="shared" ref="D10:D20" si="0">C10/B10*100</f>
        <v>102.26896000000001</v>
      </c>
      <c r="E10" s="18"/>
      <c r="F10" s="14"/>
      <c r="G10" s="13"/>
      <c r="H10" s="13"/>
      <c r="I10" s="13"/>
      <c r="J10" s="13"/>
    </row>
    <row r="11" spans="1:10" s="2" customFormat="1">
      <c r="A11" s="22" t="s">
        <v>17</v>
      </c>
      <c r="B11" s="20">
        <v>97000</v>
      </c>
      <c r="C11" s="20">
        <v>101440.77</v>
      </c>
      <c r="D11" s="21">
        <f t="shared" si="0"/>
        <v>104.57811340206187</v>
      </c>
      <c r="E11" s="18"/>
      <c r="F11" s="14"/>
      <c r="G11" s="13"/>
      <c r="H11" s="13"/>
      <c r="I11" s="13"/>
      <c r="J11" s="13"/>
    </row>
    <row r="12" spans="1:10" s="3" customFormat="1">
      <c r="A12" s="19" t="s">
        <v>34</v>
      </c>
      <c r="B12" s="20">
        <v>323000</v>
      </c>
      <c r="C12" s="20">
        <v>394730.31</v>
      </c>
      <c r="D12" s="21">
        <f t="shared" ref="D12:D19" si="1">C12/B12*100</f>
        <v>122.20752631578948</v>
      </c>
      <c r="E12" s="18"/>
      <c r="F12" s="14"/>
      <c r="G12" s="13"/>
      <c r="H12" s="13"/>
      <c r="I12" s="13"/>
      <c r="J12" s="13"/>
    </row>
    <row r="13" spans="1:10">
      <c r="A13" s="19" t="s">
        <v>9</v>
      </c>
      <c r="B13" s="20">
        <v>12000</v>
      </c>
      <c r="C13" s="20">
        <v>12900</v>
      </c>
      <c r="D13" s="21">
        <f>C13/B13*100</f>
        <v>107.5</v>
      </c>
      <c r="E13" s="18"/>
      <c r="F13" s="14"/>
      <c r="G13" s="13"/>
      <c r="H13" s="13"/>
      <c r="I13" s="13"/>
      <c r="J13" s="13"/>
    </row>
    <row r="14" spans="1:10" ht="18.75" customHeight="1">
      <c r="A14" s="19" t="s">
        <v>30</v>
      </c>
      <c r="B14" s="20">
        <v>0</v>
      </c>
      <c r="C14" s="20">
        <v>0</v>
      </c>
      <c r="D14" s="21">
        <v>0</v>
      </c>
      <c r="E14" s="18"/>
      <c r="F14" s="14"/>
      <c r="G14" s="13"/>
      <c r="H14" s="13"/>
      <c r="I14" s="13"/>
      <c r="J14" s="13"/>
    </row>
    <row r="15" spans="1:10" s="3" customFormat="1" ht="18.75" customHeight="1">
      <c r="A15" s="19" t="s">
        <v>28</v>
      </c>
      <c r="B15" s="20">
        <v>16000</v>
      </c>
      <c r="C15" s="20">
        <v>16995.63</v>
      </c>
      <c r="D15" s="21">
        <f t="shared" si="1"/>
        <v>106.22268750000001</v>
      </c>
      <c r="E15" s="18"/>
      <c r="F15" s="14"/>
      <c r="G15" s="13"/>
      <c r="H15" s="13"/>
      <c r="I15" s="13"/>
      <c r="J15" s="13"/>
    </row>
    <row r="16" spans="1:10" s="3" customFormat="1" ht="18.75" customHeight="1">
      <c r="A16" s="19" t="s">
        <v>31</v>
      </c>
      <c r="B16" s="20">
        <v>0</v>
      </c>
      <c r="C16" s="20">
        <v>0</v>
      </c>
      <c r="D16" s="21">
        <v>0</v>
      </c>
      <c r="E16" s="18"/>
      <c r="F16" s="14"/>
      <c r="G16" s="13"/>
      <c r="H16" s="13"/>
      <c r="I16" s="13"/>
      <c r="J16" s="13"/>
    </row>
    <row r="17" spans="1:10" s="3" customFormat="1" ht="18.75" customHeight="1">
      <c r="A17" s="19" t="s">
        <v>32</v>
      </c>
      <c r="B17" s="20">
        <v>0</v>
      </c>
      <c r="C17" s="20">
        <v>0</v>
      </c>
      <c r="D17" s="21">
        <v>0</v>
      </c>
      <c r="E17" s="18"/>
      <c r="F17" s="14"/>
      <c r="G17" s="13"/>
      <c r="H17" s="13"/>
      <c r="I17" s="13"/>
      <c r="J17" s="13"/>
    </row>
    <row r="18" spans="1:10" s="3" customFormat="1" ht="18.75" customHeight="1">
      <c r="A18" s="19" t="s">
        <v>38</v>
      </c>
      <c r="B18" s="20">
        <v>2280100</v>
      </c>
      <c r="C18" s="20">
        <v>302350</v>
      </c>
      <c r="D18" s="21">
        <f t="shared" si="1"/>
        <v>13.260383316521205</v>
      </c>
      <c r="E18" s="18"/>
      <c r="F18" s="14"/>
      <c r="G18" s="13"/>
      <c r="H18" s="13"/>
      <c r="I18" s="13"/>
      <c r="J18" s="13"/>
    </row>
    <row r="19" spans="1:10">
      <c r="A19" s="19" t="s">
        <v>10</v>
      </c>
      <c r="B19" s="20">
        <v>1454217.87</v>
      </c>
      <c r="C19" s="20">
        <v>3438398.67</v>
      </c>
      <c r="D19" s="21">
        <f t="shared" si="1"/>
        <v>236.44315896076839</v>
      </c>
      <c r="E19" s="18"/>
      <c r="F19" s="14"/>
      <c r="G19" s="13"/>
      <c r="H19" s="13"/>
      <c r="I19" s="13"/>
      <c r="J19" s="13"/>
    </row>
    <row r="20" spans="1:10">
      <c r="A20" s="23" t="s">
        <v>12</v>
      </c>
      <c r="B20" s="24">
        <f>SUM(B9:B19)</f>
        <v>4207317.87</v>
      </c>
      <c r="C20" s="24">
        <f>SUM(C9:C19)</f>
        <v>4292382.62</v>
      </c>
      <c r="D20" s="21">
        <f t="shared" si="0"/>
        <v>102.02182845766299</v>
      </c>
      <c r="E20" s="18"/>
      <c r="F20" s="14"/>
      <c r="G20" s="13"/>
      <c r="H20" s="13"/>
      <c r="I20" s="13"/>
      <c r="J20" s="13"/>
    </row>
    <row r="21" spans="1:10">
      <c r="A21" s="33" t="s">
        <v>14</v>
      </c>
      <c r="B21" s="33"/>
      <c r="C21" s="33"/>
      <c r="D21" s="33"/>
      <c r="E21" s="6"/>
      <c r="F21" s="14"/>
      <c r="G21" s="13"/>
      <c r="H21" s="13"/>
      <c r="I21" s="13"/>
      <c r="J21" s="13"/>
    </row>
    <row r="22" spans="1:10" ht="33.75">
      <c r="A22" s="5" t="s">
        <v>20</v>
      </c>
      <c r="B22" s="9">
        <v>1504012.91</v>
      </c>
      <c r="C22" s="4">
        <v>1504012.91</v>
      </c>
      <c r="D22" s="9">
        <f>C22/B22*100</f>
        <v>100</v>
      </c>
      <c r="E22" s="14"/>
      <c r="F22" s="14"/>
      <c r="G22" s="14"/>
      <c r="H22" s="13"/>
      <c r="I22" s="13"/>
      <c r="J22" s="13"/>
    </row>
    <row r="23" spans="1:10" ht="22.5">
      <c r="A23" s="5" t="s">
        <v>19</v>
      </c>
      <c r="B23" s="4">
        <v>874597.16</v>
      </c>
      <c r="C23" s="4">
        <v>874597.16</v>
      </c>
      <c r="D23" s="9">
        <f>C23/B23*100</f>
        <v>100</v>
      </c>
      <c r="E23" s="14"/>
      <c r="F23" s="14"/>
      <c r="G23" s="14"/>
      <c r="H23" s="13"/>
      <c r="J23" s="13"/>
    </row>
    <row r="24" spans="1:10" s="3" customFormat="1">
      <c r="A24" s="8" t="s">
        <v>36</v>
      </c>
      <c r="B24" s="4">
        <v>30100</v>
      </c>
      <c r="C24" s="4">
        <v>30100</v>
      </c>
      <c r="D24" s="9">
        <f t="shared" ref="D24" si="2">C24/B24*100</f>
        <v>100</v>
      </c>
      <c r="E24" s="14"/>
      <c r="F24" s="14"/>
      <c r="G24" s="14"/>
      <c r="H24" s="13"/>
      <c r="I24" s="13"/>
      <c r="J24" s="13"/>
    </row>
    <row r="25" spans="1:10" s="3" customFormat="1">
      <c r="A25" s="5" t="s">
        <v>23</v>
      </c>
      <c r="B25" s="4">
        <v>70000</v>
      </c>
      <c r="C25" s="4">
        <v>70000</v>
      </c>
      <c r="D25" s="9">
        <f t="shared" ref="D25" si="3">C25/B25*100</f>
        <v>100</v>
      </c>
      <c r="E25" s="14"/>
      <c r="F25" s="14"/>
      <c r="G25" s="14"/>
      <c r="H25" s="13"/>
      <c r="I25" s="13"/>
      <c r="J25" s="13"/>
    </row>
    <row r="26" spans="1:10">
      <c r="A26" s="5" t="s">
        <v>21</v>
      </c>
      <c r="B26" s="4">
        <v>0</v>
      </c>
      <c r="C26" s="4">
        <v>0</v>
      </c>
      <c r="D26" s="9">
        <v>0</v>
      </c>
      <c r="E26" s="14"/>
      <c r="F26" s="14"/>
      <c r="G26" s="14"/>
      <c r="H26" s="13"/>
      <c r="I26" s="13"/>
      <c r="J26" s="13"/>
    </row>
    <row r="27" spans="1:10">
      <c r="A27" s="5" t="s">
        <v>22</v>
      </c>
      <c r="B27" s="4">
        <v>36800</v>
      </c>
      <c r="C27" s="4">
        <v>36800</v>
      </c>
      <c r="D27" s="9">
        <f t="shared" ref="D26:D36" si="4">C27/B27*100</f>
        <v>100</v>
      </c>
      <c r="E27" s="14"/>
      <c r="F27" s="14"/>
      <c r="G27" s="14"/>
      <c r="H27" s="13"/>
      <c r="I27" s="13"/>
      <c r="J27" s="13"/>
    </row>
    <row r="28" spans="1:10" s="3" customFormat="1">
      <c r="A28" s="5" t="s">
        <v>23</v>
      </c>
      <c r="B28" s="4">
        <v>521567.87</v>
      </c>
      <c r="C28" s="4">
        <v>521567.87</v>
      </c>
      <c r="D28" s="9">
        <f t="shared" ref="D28:D29" si="5">C28/B28*100</f>
        <v>100</v>
      </c>
      <c r="E28" s="14"/>
      <c r="F28" s="14"/>
      <c r="G28" s="14"/>
      <c r="H28" s="13"/>
      <c r="I28" s="13"/>
      <c r="J28" s="13"/>
    </row>
    <row r="29" spans="1:10" s="3" customFormat="1">
      <c r="A29" s="8" t="s">
        <v>25</v>
      </c>
      <c r="B29" s="4">
        <v>534900</v>
      </c>
      <c r="C29" s="4">
        <v>534900</v>
      </c>
      <c r="D29" s="9">
        <f t="shared" si="5"/>
        <v>100</v>
      </c>
      <c r="E29" s="14"/>
      <c r="F29" s="14"/>
      <c r="G29" s="14"/>
      <c r="H29" s="13"/>
      <c r="I29" s="13"/>
      <c r="J29" s="13"/>
    </row>
    <row r="30" spans="1:10">
      <c r="A30" s="5" t="s">
        <v>29</v>
      </c>
      <c r="B30" s="4">
        <v>86356</v>
      </c>
      <c r="C30" s="4">
        <v>86356</v>
      </c>
      <c r="D30" s="9">
        <f t="shared" si="4"/>
        <v>100</v>
      </c>
      <c r="E30" s="14"/>
      <c r="F30" s="14"/>
      <c r="G30" s="14"/>
      <c r="H30" s="13"/>
      <c r="I30" s="13"/>
      <c r="J30" s="13"/>
    </row>
    <row r="31" spans="1:10" s="3" customFormat="1">
      <c r="A31" s="5" t="s">
        <v>24</v>
      </c>
      <c r="B31" s="4">
        <v>36400</v>
      </c>
      <c r="C31" s="34">
        <v>36400</v>
      </c>
      <c r="D31" s="9">
        <v>0</v>
      </c>
      <c r="E31" s="14"/>
      <c r="F31" s="14"/>
      <c r="G31" s="14"/>
      <c r="H31" s="13"/>
      <c r="I31" s="13"/>
      <c r="J31" s="13"/>
    </row>
    <row r="32" spans="1:10">
      <c r="A32" s="5" t="s">
        <v>25</v>
      </c>
      <c r="B32" s="4">
        <v>6900</v>
      </c>
      <c r="C32" s="4">
        <v>6900</v>
      </c>
      <c r="D32" s="9">
        <f t="shared" si="4"/>
        <v>100</v>
      </c>
      <c r="E32" s="14"/>
      <c r="F32" s="14"/>
      <c r="G32" s="14"/>
      <c r="H32" s="13"/>
      <c r="I32" s="13"/>
      <c r="J32" s="13"/>
    </row>
    <row r="33" spans="1:10">
      <c r="A33" s="5" t="s">
        <v>26</v>
      </c>
      <c r="B33" s="4">
        <v>200000</v>
      </c>
      <c r="C33" s="4">
        <v>200000</v>
      </c>
      <c r="D33" s="9">
        <f t="shared" si="4"/>
        <v>100</v>
      </c>
      <c r="E33" s="14"/>
      <c r="F33" s="14"/>
      <c r="G33" s="14"/>
      <c r="H33" s="13"/>
      <c r="I33" s="13"/>
      <c r="J33" s="13"/>
    </row>
    <row r="34" spans="1:10" s="3" customFormat="1">
      <c r="A34" s="8" t="s">
        <v>36</v>
      </c>
      <c r="B34" s="4">
        <v>388666.81</v>
      </c>
      <c r="C34" s="4">
        <v>388666.81</v>
      </c>
      <c r="D34" s="9">
        <f t="shared" ref="D34" si="6">C34/B34*100</f>
        <v>100</v>
      </c>
      <c r="E34" s="14"/>
      <c r="F34" s="14"/>
      <c r="G34" s="14"/>
      <c r="H34" s="13"/>
      <c r="I34" s="13"/>
      <c r="J34" s="13"/>
    </row>
    <row r="35" spans="1:10">
      <c r="A35" s="8" t="s">
        <v>37</v>
      </c>
      <c r="B35" s="4">
        <v>0</v>
      </c>
      <c r="C35" s="4">
        <v>0</v>
      </c>
      <c r="D35" s="9">
        <v>0</v>
      </c>
      <c r="E35" s="14"/>
      <c r="F35" s="14"/>
      <c r="G35" s="14"/>
      <c r="H35" s="13"/>
      <c r="I35" s="13"/>
      <c r="J35" s="13"/>
    </row>
    <row r="36" spans="1:10" s="3" customFormat="1">
      <c r="A36" s="8" t="s">
        <v>42</v>
      </c>
      <c r="B36" s="4">
        <v>55500</v>
      </c>
      <c r="C36" s="4">
        <v>55500</v>
      </c>
      <c r="D36" s="9">
        <f t="shared" si="4"/>
        <v>100</v>
      </c>
      <c r="E36" s="14"/>
      <c r="F36" s="14"/>
      <c r="G36" s="14"/>
      <c r="H36" s="13"/>
      <c r="I36" s="13"/>
      <c r="J36" s="13"/>
    </row>
    <row r="37" spans="1:10" s="3" customFormat="1">
      <c r="A37" s="5" t="s">
        <v>13</v>
      </c>
      <c r="B37" s="4"/>
      <c r="C37" s="4"/>
      <c r="D37" s="9">
        <v>0</v>
      </c>
      <c r="E37" s="14"/>
      <c r="F37" s="14"/>
      <c r="G37" s="14"/>
      <c r="H37" s="13"/>
      <c r="I37" s="13"/>
      <c r="J37" s="13"/>
    </row>
    <row r="38" spans="1:10">
      <c r="A38" s="11" t="s">
        <v>15</v>
      </c>
      <c r="B38" s="10">
        <f>SUM(B22:B36)</f>
        <v>4345800.75</v>
      </c>
      <c r="C38" s="10">
        <f>SUM(C22:C36)</f>
        <v>4345800.75</v>
      </c>
      <c r="D38" s="12">
        <f>C38/B38*100</f>
        <v>100</v>
      </c>
      <c r="E38" s="14"/>
      <c r="F38" s="14"/>
      <c r="G38" s="14"/>
      <c r="H38" s="13"/>
      <c r="I38" s="13"/>
      <c r="J38" s="13"/>
    </row>
    <row r="39" spans="1:10">
      <c r="A39" s="15" t="s">
        <v>16</v>
      </c>
      <c r="B39" s="16">
        <f>B20-B38</f>
        <v>-138482.87999999989</v>
      </c>
      <c r="C39" s="16">
        <f>C20-C38</f>
        <v>-53418.129999999888</v>
      </c>
      <c r="D39" s="17"/>
      <c r="E39" s="14"/>
      <c r="F39" s="14"/>
      <c r="G39" s="14"/>
      <c r="H39" s="13"/>
      <c r="I39" s="13"/>
      <c r="J39" s="13"/>
    </row>
    <row r="40" spans="1:10">
      <c r="A40" s="14"/>
      <c r="B40" s="14"/>
      <c r="C40" s="14"/>
      <c r="D40" s="14"/>
      <c r="E40" s="14"/>
      <c r="F40" s="14"/>
      <c r="G40" s="13"/>
      <c r="H40" s="13"/>
      <c r="I40" s="13"/>
      <c r="J40" s="13"/>
    </row>
    <row r="41" spans="1:10" s="2" customFormat="1">
      <c r="A41" s="14"/>
      <c r="B41" s="14"/>
      <c r="C41" s="14"/>
      <c r="D41" s="14"/>
      <c r="E41" s="14"/>
      <c r="F41" s="14"/>
      <c r="G41" s="13"/>
      <c r="H41" s="13"/>
      <c r="I41" s="13"/>
      <c r="J41" s="13"/>
    </row>
    <row r="42" spans="1:10">
      <c r="A42" s="25" t="s">
        <v>39</v>
      </c>
      <c r="B42" s="14"/>
      <c r="C42" s="25" t="s">
        <v>40</v>
      </c>
      <c r="D42" s="14"/>
      <c r="E42" s="14"/>
      <c r="F42" s="14"/>
      <c r="G42" s="13"/>
      <c r="H42" s="13"/>
      <c r="I42" s="13"/>
      <c r="J42" s="13"/>
    </row>
    <row r="43" spans="1:10">
      <c r="A43" s="14"/>
      <c r="B43" s="14"/>
      <c r="C43" s="14"/>
      <c r="D43" s="14"/>
      <c r="E43" s="14"/>
      <c r="F43" s="14"/>
      <c r="G43" s="13"/>
      <c r="H43" s="13"/>
      <c r="I43" s="13"/>
      <c r="J43" s="13"/>
    </row>
    <row r="44" spans="1:10">
      <c r="A44" s="14"/>
      <c r="B44" s="14"/>
      <c r="C44" s="14"/>
      <c r="D44" s="14"/>
      <c r="E44" s="14"/>
      <c r="F44" s="14"/>
      <c r="G44" s="13"/>
      <c r="H44" s="13"/>
      <c r="I44" s="13"/>
      <c r="J44" s="13"/>
    </row>
    <row r="45" spans="1:10">
      <c r="A45" s="35" t="s">
        <v>33</v>
      </c>
      <c r="B45" s="14"/>
      <c r="C45" s="14"/>
      <c r="D45" s="14"/>
      <c r="E45" s="14"/>
      <c r="F45" s="14"/>
      <c r="G45" s="13"/>
      <c r="H45" s="13"/>
      <c r="I45" s="13"/>
      <c r="J45" s="13"/>
    </row>
    <row r="46" spans="1:10">
      <c r="A46" s="35" t="s">
        <v>27</v>
      </c>
      <c r="B46" s="14"/>
      <c r="C46" s="14"/>
      <c r="D46" s="14"/>
      <c r="E46" s="14"/>
      <c r="F46" s="14"/>
      <c r="G46" s="13"/>
      <c r="H46" s="13"/>
      <c r="I46" s="13"/>
      <c r="J46" s="13"/>
    </row>
    <row r="47" spans="1:10">
      <c r="A47" s="14"/>
      <c r="B47" s="14"/>
      <c r="C47" s="14"/>
      <c r="D47" s="14"/>
      <c r="E47" s="14"/>
      <c r="F47" s="14"/>
      <c r="G47" s="13"/>
      <c r="H47" s="13"/>
      <c r="I47" s="13"/>
      <c r="J47" s="13"/>
    </row>
    <row r="48" spans="1:10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>
      <c r="A49" s="13"/>
      <c r="B49" s="13"/>
      <c r="C49" s="13"/>
      <c r="D49" s="13"/>
      <c r="E49" s="13"/>
      <c r="F49" s="13"/>
      <c r="G49" s="13"/>
      <c r="H49" s="13"/>
      <c r="I49" s="13"/>
      <c r="J49" s="13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777</cp:lastModifiedBy>
  <cp:lastPrinted>2020-05-13T09:17:30Z</cp:lastPrinted>
  <dcterms:created xsi:type="dcterms:W3CDTF">2016-02-08T11:51:34Z</dcterms:created>
  <dcterms:modified xsi:type="dcterms:W3CDTF">2021-01-12T04:13:31Z</dcterms:modified>
</cp:coreProperties>
</file>