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440" windowHeight="9735"/>
  </bookViews>
  <sheets>
    <sheet name="август" sheetId="1" r:id="rId1"/>
  </sheets>
  <calcPr calcId="144525"/>
</workbook>
</file>

<file path=xl/calcChain.xml><?xml version="1.0" encoding="utf-8"?>
<calcChain xmlns="http://schemas.openxmlformats.org/spreadsheetml/2006/main">
  <c r="C33" i="1" l="1"/>
  <c r="D15" i="1" l="1"/>
  <c r="D16" i="1"/>
  <c r="B33" i="1" l="1"/>
  <c r="B20" i="1"/>
  <c r="C20" i="1"/>
  <c r="D24" i="1" l="1"/>
  <c r="D26" i="1"/>
  <c r="D27" i="1"/>
  <c r="D28" i="1"/>
  <c r="D32" i="1"/>
  <c r="D12" i="1" l="1"/>
  <c r="D13" i="1" l="1"/>
  <c r="D11" i="1"/>
  <c r="D10" i="1"/>
  <c r="D22" i="1"/>
  <c r="D19" i="1" l="1"/>
  <c r="D33" i="1" l="1"/>
  <c r="D20" i="1"/>
  <c r="B34" i="1" l="1"/>
</calcChain>
</file>

<file path=xl/sharedStrings.xml><?xml version="1.0" encoding="utf-8"?>
<sst xmlns="http://schemas.openxmlformats.org/spreadsheetml/2006/main" count="41" uniqueCount="41">
  <si>
    <t/>
  </si>
  <si>
    <t xml:space="preserve"> Месячный отчет</t>
  </si>
  <si>
    <t xml:space="preserve"> об исполнении бюджета</t>
  </si>
  <si>
    <t>Ед.Изм.: руб.</t>
  </si>
  <si>
    <t>Вид дохода</t>
  </si>
  <si>
    <t>Уточ. план на год</t>
  </si>
  <si>
    <t xml:space="preserve">Кассовые расходы </t>
  </si>
  <si>
    <t>% испол-я к плану на год</t>
  </si>
  <si>
    <t>НАЛОГОВЫЕ И НЕНАЛОГОВЫЕ ДОХОДЫ</t>
  </si>
  <si>
    <t>ГОСУДАРСТВЕННАЯ ПОШЛИНА</t>
  </si>
  <si>
    <t>БЕЗВОЗМЕЗДНЫЕ ПОСТУПЛЕНИЯ</t>
  </si>
  <si>
    <t>ДОХОДЫ</t>
  </si>
  <si>
    <t>ИТОГО ДОХОДЫ</t>
  </si>
  <si>
    <t>КУЛЬТУРА, КИНЕМАТОГРАФИЯ</t>
  </si>
  <si>
    <t>РАСХОДЫ</t>
  </si>
  <si>
    <t>ИТОГО РАСХОДЫ</t>
  </si>
  <si>
    <t>ДЕФИЦИТ/ПРОФИЦИТ</t>
  </si>
  <si>
    <t>НАЛОГИ НА ИМУЩЕСТВО</t>
  </si>
  <si>
    <t>НДФЛ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</si>
  <si>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</si>
  <si>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</si>
  <si>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</si>
  <si>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Мобилизационная и вневойсковая подготовка</t>
  </si>
  <si>
    <t>Дорожное хозяйство (дорожные фонды)</t>
  </si>
  <si>
    <t>Благоустройство</t>
  </si>
  <si>
    <t>8(34751) 2-26-18</t>
  </si>
  <si>
    <t>ЕСХН</t>
  </si>
  <si>
    <t>ДОХОДЫ ОТ СДАЧИ В АРЕНДУ</t>
  </si>
  <si>
    <t xml:space="preserve">ДОХОДЫ ОТ ОТ РЕАЛИЗАЦИИ </t>
  </si>
  <si>
    <t>Исп. Якупова Д.М.</t>
  </si>
  <si>
    <t>ЗЕМЕЛЬНЫЙ НАЛОГ С ФИЗИЧЕСКИХ ЛИЦ</t>
  </si>
  <si>
    <t>Бюджет сельского поселения Юмашвский сельсовет муниципального района Баймакский район Республики Башкортостан</t>
  </si>
  <si>
    <t>Обеспечение пожарной безопасности</t>
  </si>
  <si>
    <t>ДОТАЦИИ БЮДЖЕТАМ СЕЛЬСКИХ ПОСЕЛЕНИЙ</t>
  </si>
  <si>
    <t>Глава сельского поселения</t>
  </si>
  <si>
    <t>доходы от оказания платных услуг и компенсации затрат государства</t>
  </si>
  <si>
    <t>другие вопросы в области национальной экономики</t>
  </si>
  <si>
    <t>Мухамедьяров М.Р.</t>
  </si>
  <si>
    <t>Другие вопросы в областиокруж.среды</t>
  </si>
  <si>
    <t>выборы</t>
  </si>
  <si>
    <t>на 1 июля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</si>
</sst>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0" fillId="0" borderId="0" xfId="0"/>
    <xf numFmtId="4" fontId="3" fillId="2" borderId="2" xfId="0" applyNumberFormat="1" applyFont="1" applyFill="1" applyBorder="1" applyAlignment="1">
      <alignment horizontal="right" vertical="center" shrinkToFit="1"/>
    </xf>
    <xf numFmtId="0" fontId="3" fillId="2" borderId="2" xfId="0" quotePrefix="1" applyFont="1" applyFill="1" applyBorder="1" applyAlignment="1">
      <alignment horizontal="left" vertical="top" wrapText="1"/>
    </xf>
    <xf numFmtId="0" fontId="3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right" vertical="center" shrinkToFit="1"/>
    </xf>
    <xf numFmtId="4" fontId="2" fillId="2" borderId="2" xfId="0" applyNumberFormat="1" applyFont="1" applyFill="1" applyBorder="1" applyAlignment="1">
      <alignment horizontal="right" vertical="center" shrinkToFit="1"/>
    </xf>
    <xf numFmtId="0" fontId="1" fillId="2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 shrinkToFit="1"/>
    </xf>
    <xf numFmtId="0" fontId="0" fillId="0" borderId="0" xfId="0" applyFont="1"/>
    <xf numFmtId="0" fontId="0" fillId="2" borderId="0" xfId="0" applyFont="1" applyFill="1"/>
    <xf numFmtId="0" fontId="3" fillId="2" borderId="2" xfId="0" applyFont="1" applyFill="1" applyBorder="1"/>
    <xf numFmtId="4" fontId="3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/>
    <xf numFmtId="0" fontId="6" fillId="2" borderId="0" xfId="0" applyFont="1" applyFill="1"/>
    <xf numFmtId="0" fontId="6" fillId="2" borderId="2" xfId="0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right" vertical="center" shrinkToFit="1"/>
    </xf>
    <xf numFmtId="2" fontId="6" fillId="2" borderId="2" xfId="0" applyNumberFormat="1" applyFont="1" applyFill="1" applyBorder="1" applyAlignment="1">
      <alignment horizontal="right" vertical="center" shrinkToFit="1"/>
    </xf>
    <xf numFmtId="0" fontId="6" fillId="2" borderId="2" xfId="0" quotePrefix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shrinkToFit="1"/>
    </xf>
    <xf numFmtId="0" fontId="0" fillId="2" borderId="0" xfId="0" applyFill="1"/>
    <xf numFmtId="0" fontId="4" fillId="2" borderId="0" xfId="0" applyFont="1" applyFill="1"/>
    <xf numFmtId="0" fontId="0" fillId="2" borderId="0" xfId="0" applyFill="1" applyAlignment="1">
      <alignment horizontal="right"/>
    </xf>
    <xf numFmtId="0" fontId="3" fillId="2" borderId="2" xfId="1" applyNumberFormat="1" applyFont="1" applyFill="1" applyBorder="1" applyAlignment="1">
      <alignment horizontal="right" vertical="center" shrinkToFit="1"/>
    </xf>
    <xf numFmtId="164" fontId="3" fillId="2" borderId="2" xfId="0" applyNumberFormat="1" applyFont="1" applyFill="1" applyBorder="1" applyAlignment="1">
      <alignment horizontal="right" vertical="center" shrinkToFit="1"/>
    </xf>
    <xf numFmtId="49" fontId="2" fillId="2" borderId="0" xfId="0" applyNumberFormat="1" applyFont="1" applyFill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49" fontId="2" fillId="2" borderId="0" xfId="0" applyNumberFormat="1" applyFont="1" applyFill="1" applyAlignment="1">
      <alignment horizontal="right" vertical="center" shrinkToFit="1"/>
    </xf>
    <xf numFmtId="0" fontId="3" fillId="2" borderId="0" xfId="0" applyFont="1" applyFill="1" applyAlignment="1">
      <alignment horizontal="right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4" workbookViewId="0">
      <selection activeCell="G24" sqref="G24"/>
    </sheetView>
  </sheetViews>
  <sheetFormatPr defaultRowHeight="15" x14ac:dyDescent="0.25"/>
  <cols>
    <col min="1" max="1" width="45.42578125" customWidth="1"/>
    <col min="2" max="3" width="15.5703125" customWidth="1"/>
    <col min="4" max="4" width="9.28515625" customWidth="1"/>
  </cols>
  <sheetData>
    <row r="1" spans="1:10" x14ac:dyDescent="0.25">
      <c r="A1" s="29" t="s">
        <v>1</v>
      </c>
      <c r="B1" s="30"/>
      <c r="C1" s="30"/>
      <c r="D1" s="30"/>
      <c r="E1" s="5"/>
      <c r="F1" s="12"/>
      <c r="G1" s="12"/>
      <c r="H1" s="12"/>
      <c r="I1" s="12"/>
      <c r="J1" s="12"/>
    </row>
    <row r="2" spans="1:10" x14ac:dyDescent="0.25">
      <c r="A2" s="29" t="s">
        <v>2</v>
      </c>
      <c r="B2" s="30"/>
      <c r="C2" s="30"/>
      <c r="D2" s="30"/>
      <c r="E2" s="5"/>
      <c r="F2" s="12"/>
      <c r="G2" s="12"/>
      <c r="H2" s="12"/>
      <c r="I2" s="12"/>
      <c r="J2" s="12"/>
    </row>
    <row r="3" spans="1:10" x14ac:dyDescent="0.25">
      <c r="A3" s="29" t="s">
        <v>31</v>
      </c>
      <c r="B3" s="30"/>
      <c r="C3" s="30"/>
      <c r="D3" s="30"/>
      <c r="E3" s="5"/>
      <c r="F3" s="12"/>
      <c r="G3" s="12"/>
      <c r="H3" s="12"/>
      <c r="I3" s="12"/>
      <c r="J3" s="12"/>
    </row>
    <row r="4" spans="1:10" x14ac:dyDescent="0.25">
      <c r="A4" s="29" t="s">
        <v>40</v>
      </c>
      <c r="B4" s="30"/>
      <c r="C4" s="30"/>
      <c r="D4" s="30"/>
      <c r="E4" s="5"/>
      <c r="F4" s="13"/>
      <c r="G4" s="12"/>
      <c r="H4" s="12"/>
      <c r="I4" s="12"/>
      <c r="J4" s="12"/>
    </row>
    <row r="5" spans="1:10" x14ac:dyDescent="0.25">
      <c r="A5" s="29" t="s">
        <v>0</v>
      </c>
      <c r="B5" s="30"/>
      <c r="C5" s="30"/>
      <c r="D5" s="30"/>
      <c r="E5" s="5"/>
      <c r="F5" s="13"/>
      <c r="G5" s="12"/>
      <c r="H5" s="12"/>
      <c r="I5" s="12"/>
      <c r="J5" s="12"/>
    </row>
    <row r="6" spans="1:10" x14ac:dyDescent="0.25">
      <c r="A6" s="31" t="s">
        <v>3</v>
      </c>
      <c r="B6" s="32"/>
      <c r="C6" s="32"/>
      <c r="D6" s="32"/>
      <c r="E6" s="5"/>
      <c r="F6" s="13"/>
      <c r="G6" s="12"/>
      <c r="H6" s="12"/>
      <c r="I6" s="12"/>
      <c r="J6" s="12"/>
    </row>
    <row r="7" spans="1:10" ht="30" customHeight="1" x14ac:dyDescent="0.25">
      <c r="A7" s="6" t="s">
        <v>4</v>
      </c>
      <c r="B7" s="6" t="s">
        <v>5</v>
      </c>
      <c r="C7" s="6" t="s">
        <v>6</v>
      </c>
      <c r="D7" s="6" t="s">
        <v>7</v>
      </c>
      <c r="E7" s="5"/>
      <c r="F7" s="13"/>
      <c r="G7" s="12"/>
      <c r="H7" s="12"/>
      <c r="I7" s="12"/>
      <c r="J7" s="12"/>
    </row>
    <row r="8" spans="1:10" ht="15.75" customHeight="1" x14ac:dyDescent="0.25">
      <c r="A8" s="33" t="s">
        <v>11</v>
      </c>
      <c r="B8" s="34"/>
      <c r="C8" s="34"/>
      <c r="D8" s="35"/>
      <c r="E8" s="17"/>
      <c r="F8" s="13"/>
      <c r="G8" s="12"/>
      <c r="H8" s="12"/>
      <c r="I8" s="12"/>
      <c r="J8" s="12"/>
    </row>
    <row r="9" spans="1:10" x14ac:dyDescent="0.25">
      <c r="A9" s="18" t="s">
        <v>8</v>
      </c>
      <c r="B9" s="19"/>
      <c r="C9" s="19"/>
      <c r="D9" s="8"/>
      <c r="E9" s="17"/>
      <c r="F9" s="13"/>
      <c r="G9" s="12"/>
      <c r="H9" s="12"/>
      <c r="I9" s="12"/>
      <c r="J9" s="12"/>
    </row>
    <row r="10" spans="1:10" x14ac:dyDescent="0.25">
      <c r="A10" s="18" t="s">
        <v>18</v>
      </c>
      <c r="B10" s="19">
        <v>29400</v>
      </c>
      <c r="C10" s="19">
        <v>19119.16</v>
      </c>
      <c r="D10" s="20">
        <f t="shared" ref="D10:D32" si="0">C10/B10*100</f>
        <v>65.031156462585045</v>
      </c>
      <c r="E10" s="17"/>
      <c r="F10" s="13"/>
      <c r="G10" s="12"/>
      <c r="H10" s="12"/>
      <c r="I10" s="12"/>
      <c r="J10" s="12"/>
    </row>
    <row r="11" spans="1:10" s="1" customFormat="1" x14ac:dyDescent="0.25">
      <c r="A11" s="21" t="s">
        <v>17</v>
      </c>
      <c r="B11" s="19">
        <v>65000</v>
      </c>
      <c r="C11" s="19">
        <v>1956.17</v>
      </c>
      <c r="D11" s="20">
        <f t="shared" si="0"/>
        <v>3.0094923076923079</v>
      </c>
      <c r="E11" s="17"/>
      <c r="F11" s="13"/>
      <c r="G11" s="12"/>
      <c r="H11" s="12"/>
      <c r="I11" s="12"/>
      <c r="J11" s="12"/>
    </row>
    <row r="12" spans="1:10" s="2" customFormat="1" x14ac:dyDescent="0.25">
      <c r="A12" s="18" t="s">
        <v>30</v>
      </c>
      <c r="B12" s="19">
        <v>384800</v>
      </c>
      <c r="C12" s="19">
        <v>27274.62</v>
      </c>
      <c r="D12" s="20">
        <f t="shared" si="0"/>
        <v>7.0879989604989602</v>
      </c>
      <c r="E12" s="17"/>
      <c r="F12" s="13"/>
      <c r="G12" s="12"/>
      <c r="H12" s="12"/>
      <c r="I12" s="12"/>
      <c r="J12" s="12"/>
    </row>
    <row r="13" spans="1:10" x14ac:dyDescent="0.25">
      <c r="A13" s="18" t="s">
        <v>9</v>
      </c>
      <c r="B13" s="19">
        <v>15000</v>
      </c>
      <c r="C13" s="19">
        <v>4900</v>
      </c>
      <c r="D13" s="20">
        <f t="shared" si="0"/>
        <v>32.666666666666664</v>
      </c>
      <c r="E13" s="17"/>
      <c r="F13" s="13"/>
      <c r="G13" s="12"/>
      <c r="H13" s="12"/>
      <c r="I13" s="12"/>
      <c r="J13" s="12"/>
    </row>
    <row r="14" spans="1:10" ht="18.75" customHeight="1" x14ac:dyDescent="0.25">
      <c r="A14" s="18" t="s">
        <v>27</v>
      </c>
      <c r="B14" s="19">
        <v>0</v>
      </c>
      <c r="C14" s="19">
        <v>0</v>
      </c>
      <c r="D14" s="20">
        <v>0</v>
      </c>
      <c r="E14" s="17"/>
      <c r="F14" s="13"/>
      <c r="G14" s="12"/>
      <c r="H14" s="12"/>
      <c r="I14" s="12"/>
      <c r="J14" s="12"/>
    </row>
    <row r="15" spans="1:10" s="2" customFormat="1" ht="18.75" customHeight="1" x14ac:dyDescent="0.25">
      <c r="A15" s="18" t="s">
        <v>26</v>
      </c>
      <c r="B15" s="19">
        <v>10000</v>
      </c>
      <c r="C15" s="19">
        <v>8799</v>
      </c>
      <c r="D15" s="20">
        <f t="shared" si="0"/>
        <v>87.99</v>
      </c>
      <c r="E15" s="17"/>
      <c r="F15" s="13"/>
      <c r="G15" s="12"/>
      <c r="H15" s="12"/>
      <c r="I15" s="12"/>
      <c r="J15" s="12"/>
    </row>
    <row r="16" spans="1:10" s="2" customFormat="1" ht="18.75" customHeight="1" x14ac:dyDescent="0.25">
      <c r="A16" s="18" t="s">
        <v>28</v>
      </c>
      <c r="B16" s="19">
        <v>400000</v>
      </c>
      <c r="C16" s="19">
        <v>0</v>
      </c>
      <c r="D16" s="20">
        <f t="shared" si="0"/>
        <v>0</v>
      </c>
      <c r="E16" s="17"/>
      <c r="F16" s="13"/>
      <c r="G16" s="12"/>
      <c r="H16" s="12"/>
      <c r="I16" s="12"/>
      <c r="J16" s="12"/>
    </row>
    <row r="17" spans="1:10" s="2" customFormat="1" ht="22.5" customHeight="1" x14ac:dyDescent="0.25">
      <c r="A17" s="18" t="s">
        <v>35</v>
      </c>
      <c r="B17" s="19">
        <v>0</v>
      </c>
      <c r="C17" s="19">
        <v>0</v>
      </c>
      <c r="D17" s="20">
        <v>0</v>
      </c>
      <c r="E17" s="17"/>
      <c r="F17" s="13"/>
      <c r="G17" s="12"/>
      <c r="H17" s="12"/>
      <c r="I17" s="12"/>
      <c r="J17" s="12"/>
    </row>
    <row r="18" spans="1:10" s="2" customFormat="1" ht="18.75" customHeight="1" x14ac:dyDescent="0.25">
      <c r="A18" s="18" t="s">
        <v>33</v>
      </c>
      <c r="B18" s="19"/>
      <c r="C18" s="19"/>
      <c r="D18" s="20"/>
      <c r="E18" s="17"/>
      <c r="F18" s="13"/>
      <c r="G18" s="12"/>
      <c r="H18" s="12"/>
      <c r="I18" s="12"/>
      <c r="J18" s="12"/>
    </row>
    <row r="19" spans="1:10" x14ac:dyDescent="0.25">
      <c r="A19" s="18" t="s">
        <v>10</v>
      </c>
      <c r="B19" s="19">
        <v>3230800</v>
      </c>
      <c r="C19" s="19">
        <v>1791814</v>
      </c>
      <c r="D19" s="20">
        <f t="shared" ref="D19" si="1">C19/B19*100</f>
        <v>55.460381329701626</v>
      </c>
      <c r="E19" s="17"/>
      <c r="F19" s="13"/>
      <c r="G19" s="13"/>
      <c r="H19" s="13"/>
      <c r="I19" s="12"/>
      <c r="J19" s="12"/>
    </row>
    <row r="20" spans="1:10" x14ac:dyDescent="0.25">
      <c r="A20" s="22" t="s">
        <v>12</v>
      </c>
      <c r="B20" s="23">
        <f>SUM(B9:B19)</f>
        <v>4135000</v>
      </c>
      <c r="C20" s="23">
        <f>SUM(C9:C19)</f>
        <v>1853862.95</v>
      </c>
      <c r="D20" s="20">
        <f t="shared" si="0"/>
        <v>44.833444981862151</v>
      </c>
      <c r="E20" s="17"/>
      <c r="F20" s="13"/>
      <c r="G20" s="13"/>
      <c r="H20" s="13"/>
      <c r="I20" s="12"/>
      <c r="J20" s="12"/>
    </row>
    <row r="21" spans="1:10" x14ac:dyDescent="0.25">
      <c r="A21" s="36" t="s">
        <v>14</v>
      </c>
      <c r="B21" s="36"/>
      <c r="C21" s="36"/>
      <c r="D21" s="36"/>
      <c r="E21" s="5"/>
      <c r="F21" s="13"/>
      <c r="G21" s="13"/>
      <c r="H21" s="13"/>
      <c r="I21" s="12"/>
      <c r="J21" s="12"/>
    </row>
    <row r="22" spans="1:10" ht="33.75" x14ac:dyDescent="0.25">
      <c r="A22" s="4" t="s">
        <v>20</v>
      </c>
      <c r="B22" s="8">
        <v>730401</v>
      </c>
      <c r="C22" s="3">
        <v>341471.96</v>
      </c>
      <c r="D22" s="20">
        <f t="shared" si="0"/>
        <v>46.751299628560204</v>
      </c>
      <c r="E22" s="13"/>
      <c r="F22" s="13"/>
      <c r="G22" s="13"/>
      <c r="H22" s="13"/>
      <c r="I22" s="12"/>
      <c r="J22" s="12"/>
    </row>
    <row r="23" spans="1:10" ht="22.5" x14ac:dyDescent="0.25">
      <c r="A23" s="4" t="s">
        <v>19</v>
      </c>
      <c r="B23" s="3">
        <v>1726399</v>
      </c>
      <c r="C23" s="3">
        <v>778834.67</v>
      </c>
      <c r="D23" s="20">
        <v>0</v>
      </c>
      <c r="E23" s="13"/>
      <c r="F23" s="13"/>
      <c r="G23" s="13"/>
      <c r="H23" s="13"/>
      <c r="J23" s="12"/>
    </row>
    <row r="24" spans="1:10" s="2" customFormat="1" x14ac:dyDescent="0.25">
      <c r="A24" s="7" t="s">
        <v>32</v>
      </c>
      <c r="B24" s="3">
        <v>607299.5</v>
      </c>
      <c r="C24" s="3">
        <v>210372.5</v>
      </c>
      <c r="D24" s="20">
        <f t="shared" si="0"/>
        <v>34.640650947349698</v>
      </c>
      <c r="E24" s="13"/>
      <c r="F24" s="13"/>
      <c r="G24" s="13"/>
      <c r="H24" s="13"/>
      <c r="I24" s="12"/>
      <c r="J24" s="12"/>
    </row>
    <row r="25" spans="1:10" x14ac:dyDescent="0.25">
      <c r="A25" s="4" t="s">
        <v>21</v>
      </c>
      <c r="B25" s="3">
        <v>3000</v>
      </c>
      <c r="C25" s="3">
        <v>0</v>
      </c>
      <c r="D25" s="20">
        <v>0</v>
      </c>
      <c r="E25" s="13"/>
      <c r="F25" s="13"/>
      <c r="G25" s="13"/>
      <c r="H25" s="13"/>
      <c r="I25" s="12"/>
      <c r="J25" s="12"/>
    </row>
    <row r="26" spans="1:10" x14ac:dyDescent="0.25">
      <c r="A26" s="4" t="s">
        <v>22</v>
      </c>
      <c r="B26" s="26">
        <v>43600</v>
      </c>
      <c r="C26" s="28">
        <v>8389.44</v>
      </c>
      <c r="D26" s="20">
        <f t="shared" si="0"/>
        <v>19.241834862385325</v>
      </c>
      <c r="E26" s="13"/>
      <c r="F26" s="13"/>
      <c r="G26" s="13"/>
      <c r="H26" s="13"/>
      <c r="I26" s="12"/>
      <c r="J26" s="12"/>
    </row>
    <row r="27" spans="1:10" s="2" customFormat="1" x14ac:dyDescent="0.25">
      <c r="A27" s="4" t="s">
        <v>23</v>
      </c>
      <c r="B27" s="3">
        <v>456600</v>
      </c>
      <c r="C27" s="3">
        <v>147138.42000000001</v>
      </c>
      <c r="D27" s="20">
        <f t="shared" si="0"/>
        <v>32.224796320630752</v>
      </c>
      <c r="E27" s="13"/>
      <c r="F27" s="13"/>
      <c r="G27" s="13"/>
      <c r="H27" s="13"/>
      <c r="I27" s="12"/>
      <c r="J27" s="12"/>
    </row>
    <row r="28" spans="1:10" s="2" customFormat="1" x14ac:dyDescent="0.25">
      <c r="A28" s="4" t="s">
        <v>24</v>
      </c>
      <c r="B28" s="3">
        <v>392700.5</v>
      </c>
      <c r="C28" s="27">
        <v>164620.48000000001</v>
      </c>
      <c r="D28" s="20">
        <f t="shared" si="0"/>
        <v>41.920109600064173</v>
      </c>
      <c r="E28" s="13"/>
      <c r="F28" s="13"/>
      <c r="G28" s="13"/>
      <c r="H28" s="13"/>
      <c r="I28" s="12"/>
      <c r="J28" s="12"/>
    </row>
    <row r="29" spans="1:10" x14ac:dyDescent="0.25">
      <c r="A29" s="4" t="s">
        <v>39</v>
      </c>
      <c r="B29" s="3">
        <v>43625</v>
      </c>
      <c r="C29" s="3">
        <v>43625</v>
      </c>
      <c r="D29" s="20">
        <v>0</v>
      </c>
      <c r="E29" s="13"/>
      <c r="F29" s="13"/>
      <c r="G29" s="13"/>
      <c r="H29" s="13"/>
      <c r="I29" s="12"/>
      <c r="J29" s="12"/>
    </row>
    <row r="30" spans="1:10" x14ac:dyDescent="0.25">
      <c r="A30" s="7" t="s">
        <v>38</v>
      </c>
      <c r="B30" s="3">
        <v>100000</v>
      </c>
      <c r="C30" s="3">
        <v>0</v>
      </c>
      <c r="D30" s="20">
        <v>0</v>
      </c>
      <c r="E30" s="13"/>
      <c r="F30" s="13"/>
      <c r="G30" s="13"/>
      <c r="H30" s="13"/>
      <c r="I30" s="12"/>
      <c r="J30" s="12"/>
    </row>
    <row r="31" spans="1:10" s="2" customFormat="1" x14ac:dyDescent="0.25">
      <c r="A31" s="7" t="s">
        <v>36</v>
      </c>
      <c r="B31" s="3">
        <v>6375</v>
      </c>
      <c r="C31" s="3">
        <v>0</v>
      </c>
      <c r="D31" s="20">
        <v>0</v>
      </c>
      <c r="E31" s="13"/>
      <c r="F31" s="13"/>
      <c r="G31" s="13"/>
      <c r="H31" s="13"/>
      <c r="I31" s="12"/>
      <c r="J31" s="12"/>
    </row>
    <row r="32" spans="1:10" s="2" customFormat="1" x14ac:dyDescent="0.25">
      <c r="A32" s="4" t="s">
        <v>13</v>
      </c>
      <c r="B32" s="3">
        <v>25000</v>
      </c>
      <c r="C32" s="3">
        <v>6100</v>
      </c>
      <c r="D32" s="20">
        <f t="shared" si="0"/>
        <v>24.4</v>
      </c>
      <c r="E32" s="13"/>
      <c r="F32" s="13"/>
      <c r="G32" s="13"/>
      <c r="H32" s="13"/>
      <c r="I32" s="12"/>
      <c r="J32" s="12"/>
    </row>
    <row r="33" spans="1:10" x14ac:dyDescent="0.25">
      <c r="A33" s="10" t="s">
        <v>15</v>
      </c>
      <c r="B33" s="9">
        <f>SUM(B22:B32)</f>
        <v>4135000</v>
      </c>
      <c r="C33" s="9">
        <f>SUM(C22:C32)</f>
        <v>1700552.47</v>
      </c>
      <c r="D33" s="11">
        <f>C33/B33*100</f>
        <v>41.125815477629985</v>
      </c>
      <c r="E33" s="13"/>
      <c r="F33" s="13"/>
      <c r="G33" s="13"/>
      <c r="H33" s="12"/>
      <c r="I33" s="12"/>
      <c r="J33" s="12"/>
    </row>
    <row r="34" spans="1:10" x14ac:dyDescent="0.25">
      <c r="A34" s="14" t="s">
        <v>16</v>
      </c>
      <c r="B34" s="15">
        <f>B20-B33</f>
        <v>0</v>
      </c>
      <c r="C34" s="15"/>
      <c r="D34" s="16"/>
      <c r="E34" s="13"/>
      <c r="F34" s="13"/>
      <c r="G34" s="13"/>
      <c r="H34" s="12"/>
      <c r="I34" s="12"/>
      <c r="J34" s="12"/>
    </row>
    <row r="35" spans="1:10" x14ac:dyDescent="0.25">
      <c r="A35" s="13"/>
      <c r="B35" s="13"/>
      <c r="C35" s="13"/>
      <c r="D35" s="13"/>
      <c r="E35" s="13"/>
      <c r="F35" s="13"/>
      <c r="G35" s="12"/>
      <c r="H35" s="12"/>
      <c r="I35" s="12"/>
      <c r="J35" s="12"/>
    </row>
    <row r="36" spans="1:10" x14ac:dyDescent="0.25">
      <c r="A36" s="24" t="s">
        <v>34</v>
      </c>
      <c r="B36" s="13"/>
      <c r="C36" s="24" t="s">
        <v>37</v>
      </c>
      <c r="D36" s="13"/>
      <c r="E36" s="13"/>
      <c r="F36" s="13"/>
      <c r="G36" s="12"/>
      <c r="H36" s="12"/>
      <c r="I36" s="12"/>
      <c r="J36" s="12"/>
    </row>
    <row r="37" spans="1:10" x14ac:dyDescent="0.25">
      <c r="A37" s="25" t="s">
        <v>29</v>
      </c>
      <c r="B37" s="13"/>
      <c r="C37" s="13"/>
      <c r="D37" s="13"/>
      <c r="E37" s="13"/>
      <c r="F37" s="13"/>
      <c r="G37" s="12"/>
      <c r="H37" s="12"/>
      <c r="I37" s="12"/>
      <c r="J37" s="12"/>
    </row>
    <row r="38" spans="1:10" x14ac:dyDescent="0.25">
      <c r="A38" s="25" t="s">
        <v>25</v>
      </c>
      <c r="B38" s="13"/>
      <c r="C38" s="13"/>
      <c r="D38" s="13"/>
      <c r="E38" s="13"/>
      <c r="F38" s="13"/>
      <c r="G38" s="12"/>
      <c r="H38" s="12"/>
      <c r="I38" s="12"/>
      <c r="J38" s="12"/>
    </row>
    <row r="39" spans="1:10" x14ac:dyDescent="0.25">
      <c r="A39" s="13"/>
      <c r="B39" s="13"/>
      <c r="C39" s="13"/>
      <c r="D39" s="13"/>
      <c r="E39" s="13"/>
      <c r="F39" s="13"/>
      <c r="G39" s="12"/>
      <c r="H39" s="12"/>
      <c r="I39" s="12"/>
      <c r="J39" s="12"/>
    </row>
    <row r="40" spans="1:10" x14ac:dyDescent="0.25">
      <c r="A40" s="13"/>
      <c r="B40" s="13"/>
      <c r="C40" s="13"/>
      <c r="D40" s="13"/>
      <c r="E40" s="13"/>
      <c r="F40" s="12"/>
      <c r="G40" s="12"/>
      <c r="H40" s="12"/>
      <c r="I40" s="12"/>
      <c r="J40" s="12"/>
    </row>
    <row r="41" spans="1:10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</row>
  </sheetData>
  <mergeCells count="8">
    <mergeCell ref="A5:D5"/>
    <mergeCell ref="A6:D6"/>
    <mergeCell ref="A8:D8"/>
    <mergeCell ref="A21:D21"/>
    <mergeCell ref="A1:D1"/>
    <mergeCell ref="A2:D2"/>
    <mergeCell ref="A3:D3"/>
    <mergeCell ref="A4:D4"/>
  </mergeCells>
  <pageMargins left="0.70866141732283472" right="0.70866141732283472" top="0.55118110236220474" bottom="0.5511811023622047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BUH_server</dc:creator>
  <cp:lastModifiedBy>Дина</cp:lastModifiedBy>
  <cp:lastPrinted>2020-05-13T09:17:30Z</cp:lastPrinted>
  <dcterms:created xsi:type="dcterms:W3CDTF">2016-02-08T11:51:34Z</dcterms:created>
  <dcterms:modified xsi:type="dcterms:W3CDTF">2022-07-15T07:15:42Z</dcterms:modified>
</cp:coreProperties>
</file>