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440" windowHeight="9735"/>
  </bookViews>
  <sheets>
    <sheet name="август" sheetId="1" r:id="rId1"/>
  </sheets>
  <calcPr calcId="144525"/>
</workbook>
</file>

<file path=xl/calcChain.xml><?xml version="1.0" encoding="utf-8"?>
<calcChain xmlns="http://schemas.openxmlformats.org/spreadsheetml/2006/main">
  <c r="D41" i="1" l="1"/>
  <c r="D30" i="1" l="1"/>
  <c r="D21" i="1" l="1"/>
  <c r="D20" i="1" l="1"/>
  <c r="D18" i="1" l="1"/>
  <c r="D19" i="1"/>
  <c r="D12" i="1"/>
  <c r="D13" i="1"/>
  <c r="D15" i="1"/>
  <c r="D16" i="1"/>
  <c r="C42" i="1" l="1"/>
  <c r="B42" i="1"/>
  <c r="D39" i="1"/>
  <c r="D32" i="1"/>
  <c r="D25" i="1"/>
  <c r="C23" i="1"/>
  <c r="B23" i="1"/>
  <c r="D23" i="1" l="1"/>
  <c r="D42" i="1"/>
  <c r="D29" i="1"/>
  <c r="D26" i="1" l="1"/>
  <c r="D10" i="1" l="1"/>
  <c r="D28" i="1" l="1"/>
</calcChain>
</file>

<file path=xl/sharedStrings.xml><?xml version="1.0" encoding="utf-8"?>
<sst xmlns="http://schemas.openxmlformats.org/spreadsheetml/2006/main" count="45" uniqueCount="45">
  <si>
    <t>Вид дохода</t>
  </si>
  <si>
    <t>Уточ. план на год</t>
  </si>
  <si>
    <t xml:space="preserve">Кассовые расходы </t>
  </si>
  <si>
    <t>% испол-я к плану на год</t>
  </si>
  <si>
    <t>НАЛОГОВЫЕ И НЕНАЛОГОВЫЕ ДОХОДЫ</t>
  </si>
  <si>
    <t>ГОСУДАРСТВЕННАЯ ПОШЛИНА</t>
  </si>
  <si>
    <t>ИТОГО ДОХОДЫ</t>
  </si>
  <si>
    <t>ИТОГО РАСХОДЫ</t>
  </si>
  <si>
    <t>ДЕФИЦИТ/ПРОФИЦИТ</t>
  </si>
  <si>
    <t>НАЛОГИ НА ИМУЩЕСТВО</t>
  </si>
  <si>
    <t>НДФЛ</t>
  </si>
  <si>
    <t>Функционирование высшего должностного лица субъекта Российской Федерации и муниципального образования</t>
  </si>
  <si>
    <t>Резервные фонды</t>
  </si>
  <si>
    <t>Мобилизационная и вневойсковая подготовка</t>
  </si>
  <si>
    <t>Дорожное хозяйство (дорожные фонды)</t>
  </si>
  <si>
    <t>8(34751) 2-26-18</t>
  </si>
  <si>
    <t>ЕСХН</t>
  </si>
  <si>
    <t>Другие вопросы в области национальной экономики</t>
  </si>
  <si>
    <t>ЗЕМЕЛЬНЫЙ НАЛОГ</t>
  </si>
  <si>
    <t>Субвенции бюджетам бюджетной системы Российской Федерации</t>
  </si>
  <si>
    <t>Иные межбюджетные трансферты</t>
  </si>
  <si>
    <t>Защита населения отот черезвычайных стуаций (пожарная безопасность )</t>
  </si>
  <si>
    <t>Обеспечение пожарной безопасности</t>
  </si>
  <si>
    <t>Программы сельских поселений(культура)</t>
  </si>
  <si>
    <t>Штрафы</t>
  </si>
  <si>
    <t xml:space="preserve">Дотации </t>
  </si>
  <si>
    <t>Доходы от оказания платных услуг и компенсации затрат государства</t>
  </si>
  <si>
    <t>Функционирование Правительства Российской Федерации,высших исполнительных органов государственной власти субъектов Российской Федерации, местных администрации</t>
  </si>
  <si>
    <t>Коммунальное(жилищное) хозяйство</t>
  </si>
  <si>
    <t>мероприятия в области экологиии природопользования</t>
  </si>
  <si>
    <t>Благоустройство(местный)</t>
  </si>
  <si>
    <t>Исп. Якупова Д.М.</t>
  </si>
  <si>
    <t xml:space="preserve"> Месячный отчет</t>
  </si>
  <si>
    <t xml:space="preserve"> об исполнении бюджета</t>
  </si>
  <si>
    <t>Благоустройство РБ</t>
  </si>
  <si>
    <t>Другие вопросы в области охраны окружающей среды РБ</t>
  </si>
  <si>
    <t>Бюджет сельского поселения Юмашевский сельсовет муниципального района Баймакский район Республики Башкортостан</t>
  </si>
  <si>
    <t>Доходы от продажи материальных и нематериальных активов</t>
  </si>
  <si>
    <t>прочие неналоговые доходы</t>
  </si>
  <si>
    <t>Обеспечение проведения выборов и референдумов</t>
  </si>
  <si>
    <t>кадастровые работы</t>
  </si>
  <si>
    <t>Благоустройство (Реальные дела)</t>
  </si>
  <si>
    <t>Глава сельского поселения                                              Мухамедьяров М.Р.</t>
  </si>
  <si>
    <t>прочие межбюджетные трансферты</t>
  </si>
  <si>
    <t>01 апреля  2023года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</si>
</sst>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/>
    <xf numFmtId="0" fontId="0" fillId="2" borderId="0" xfId="0" applyFill="1"/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4" fontId="6" fillId="2" borderId="1" xfId="0" applyNumberFormat="1" applyFont="1" applyFill="1" applyBorder="1" applyAlignment="1">
      <alignment horizontal="right" vertical="center" shrinkToFit="1"/>
    </xf>
    <xf numFmtId="2" fontId="6" fillId="2" borderId="1" xfId="0" applyNumberFormat="1" applyFont="1" applyFill="1" applyBorder="1" applyAlignment="1">
      <alignment horizontal="right" vertical="center" shrinkToFit="1"/>
    </xf>
    <xf numFmtId="4" fontId="6" fillId="2" borderId="1" xfId="0" applyNumberFormat="1" applyFont="1" applyFill="1" applyBorder="1" applyAlignment="1">
      <alignment vertical="center" shrinkToFit="1"/>
    </xf>
    <xf numFmtId="4" fontId="6" fillId="2" borderId="1" xfId="0" applyNumberFormat="1" applyFont="1" applyFill="1" applyBorder="1" applyAlignment="1">
      <alignment horizontal="center" vertical="center" shrinkToFit="1"/>
    </xf>
    <xf numFmtId="4" fontId="5" fillId="2" borderId="1" xfId="0" applyNumberFormat="1" applyFont="1" applyFill="1" applyBorder="1" applyAlignment="1">
      <alignment horizontal="right" vertical="center" shrinkToFit="1"/>
    </xf>
    <xf numFmtId="43" fontId="6" fillId="2" borderId="1" xfId="1" applyFont="1" applyFill="1" applyBorder="1" applyAlignment="1">
      <alignment vertical="center" shrinkToFit="1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6" fillId="2" borderId="1" xfId="0" applyNumberFormat="1" applyFont="1" applyFill="1" applyBorder="1" applyAlignment="1">
      <alignment horizontal="right" vertical="center" shrinkToFit="1"/>
    </xf>
    <xf numFmtId="0" fontId="2" fillId="2" borderId="1" xfId="0" quotePrefix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4" fontId="6" fillId="2" borderId="4" xfId="0" applyNumberFormat="1" applyFont="1" applyFill="1" applyBorder="1" applyAlignment="1">
      <alignment horizontal="right" vertical="center" shrinkToFit="1"/>
    </xf>
    <xf numFmtId="43" fontId="6" fillId="2" borderId="1" xfId="1" applyFont="1" applyFill="1" applyBorder="1" applyAlignment="1">
      <alignment horizontal="right" vertical="center" shrinkToFit="1"/>
    </xf>
    <xf numFmtId="4" fontId="6" fillId="2" borderId="0" xfId="0" applyNumberFormat="1" applyFont="1" applyFill="1" applyBorder="1" applyAlignment="1">
      <alignment horizontal="right" vertical="center" shrinkToFit="1"/>
    </xf>
    <xf numFmtId="2" fontId="6" fillId="2" borderId="0" xfId="0" applyNumberFormat="1" applyFont="1" applyFill="1" applyBorder="1" applyAlignment="1">
      <alignment horizontal="right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2" borderId="1" xfId="0" applyFill="1" applyBorder="1"/>
    <xf numFmtId="0" fontId="6" fillId="2" borderId="1" xfId="0" applyNumberFormat="1" applyFont="1" applyFill="1" applyBorder="1" applyAlignment="1">
      <alignment vertical="center" shrinkToFit="1"/>
    </xf>
    <xf numFmtId="0" fontId="2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right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shrinkToFi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A30" zoomScaleNormal="100" workbookViewId="0">
      <selection activeCell="F42" sqref="F42"/>
    </sheetView>
  </sheetViews>
  <sheetFormatPr defaultRowHeight="15" x14ac:dyDescent="0.25"/>
  <cols>
    <col min="1" max="1" width="45.42578125" style="2" customWidth="1"/>
    <col min="2" max="3" width="15.5703125" customWidth="1"/>
    <col min="4" max="4" width="9.28515625" customWidth="1"/>
  </cols>
  <sheetData>
    <row r="1" spans="1:11" s="2" customFormat="1" x14ac:dyDescent="0.25">
      <c r="A1" s="32" t="s">
        <v>32</v>
      </c>
      <c r="B1" s="28"/>
      <c r="C1" s="28"/>
      <c r="D1" s="28"/>
      <c r="E1" s="3"/>
    </row>
    <row r="2" spans="1:11" s="2" customFormat="1" x14ac:dyDescent="0.25">
      <c r="A2" s="32" t="s">
        <v>33</v>
      </c>
      <c r="B2" s="28"/>
      <c r="C2" s="28"/>
      <c r="D2" s="28"/>
      <c r="E2" s="3"/>
    </row>
    <row r="3" spans="1:11" s="2" customFormat="1" x14ac:dyDescent="0.25">
      <c r="A3" s="32" t="s">
        <v>36</v>
      </c>
      <c r="B3" s="28"/>
      <c r="C3" s="28"/>
      <c r="D3" s="28"/>
      <c r="E3" s="3"/>
    </row>
    <row r="4" spans="1:11" s="2" customFormat="1" x14ac:dyDescent="0.25">
      <c r="A4" s="32" t="s">
        <v>44</v>
      </c>
      <c r="B4" s="28"/>
      <c r="C4" s="28"/>
      <c r="D4" s="28"/>
      <c r="E4" s="3"/>
    </row>
    <row r="5" spans="1:11" x14ac:dyDescent="0.25">
      <c r="A5" s="4"/>
      <c r="B5" s="28"/>
      <c r="C5" s="28"/>
      <c r="D5" s="28"/>
      <c r="E5" s="3"/>
      <c r="F5" s="4"/>
      <c r="G5" s="4"/>
      <c r="H5" s="4"/>
      <c r="I5" s="4"/>
      <c r="J5" s="4"/>
      <c r="K5" s="4"/>
    </row>
    <row r="6" spans="1:11" x14ac:dyDescent="0.25">
      <c r="A6" s="4"/>
      <c r="B6" s="29"/>
      <c r="C6" s="29"/>
      <c r="D6" s="29"/>
      <c r="E6" s="5"/>
      <c r="F6" s="4"/>
      <c r="G6" s="4"/>
      <c r="H6" s="4"/>
      <c r="I6" s="4"/>
      <c r="J6" s="4"/>
      <c r="K6" s="4"/>
    </row>
    <row r="7" spans="1:11" ht="30" customHeight="1" x14ac:dyDescent="0.25">
      <c r="A7" s="23" t="s">
        <v>0</v>
      </c>
      <c r="B7" s="6" t="s">
        <v>1</v>
      </c>
      <c r="C7" s="6" t="s">
        <v>2</v>
      </c>
      <c r="D7" s="6" t="s">
        <v>3</v>
      </c>
      <c r="E7" s="5"/>
      <c r="F7" s="4"/>
      <c r="G7" s="4"/>
      <c r="H7" s="4"/>
      <c r="I7" s="4"/>
      <c r="J7" s="4"/>
      <c r="K7" s="4"/>
    </row>
    <row r="8" spans="1:11" ht="15.75" customHeight="1" x14ac:dyDescent="0.25">
      <c r="A8" s="4"/>
      <c r="B8" s="30"/>
      <c r="C8" s="30"/>
      <c r="D8" s="31"/>
      <c r="E8" s="5"/>
      <c r="F8" s="4"/>
      <c r="G8" s="4"/>
      <c r="H8" s="4"/>
      <c r="I8" s="4"/>
      <c r="J8" s="4"/>
      <c r="K8" s="4"/>
    </row>
    <row r="9" spans="1:11" x14ac:dyDescent="0.25">
      <c r="A9" s="15" t="s">
        <v>4</v>
      </c>
      <c r="B9" s="8"/>
      <c r="C9" s="8"/>
      <c r="D9" s="9">
        <v>0</v>
      </c>
      <c r="E9" s="5"/>
      <c r="F9" s="4"/>
      <c r="G9" s="4"/>
      <c r="H9" s="4"/>
      <c r="I9" s="4"/>
      <c r="J9" s="4"/>
      <c r="K9" s="4"/>
    </row>
    <row r="10" spans="1:11" x14ac:dyDescent="0.25">
      <c r="A10" s="15" t="s">
        <v>10</v>
      </c>
      <c r="B10" s="8">
        <v>45600</v>
      </c>
      <c r="C10" s="27">
        <v>7654.06</v>
      </c>
      <c r="D10" s="9">
        <f t="shared" ref="D10:D26" si="0">C10/B10*100</f>
        <v>16.785219298245615</v>
      </c>
      <c r="E10" s="5"/>
      <c r="F10" s="4"/>
      <c r="G10" s="4"/>
      <c r="H10" s="4"/>
      <c r="I10" s="4"/>
      <c r="J10" s="4"/>
      <c r="K10" s="4"/>
    </row>
    <row r="11" spans="1:11" s="1" customFormat="1" x14ac:dyDescent="0.25">
      <c r="A11" s="15" t="s">
        <v>16</v>
      </c>
      <c r="B11" s="8">
        <v>0</v>
      </c>
      <c r="C11" s="16">
        <v>1703.43</v>
      </c>
      <c r="D11" s="9">
        <v>0</v>
      </c>
      <c r="E11" s="5"/>
      <c r="F11" s="4"/>
      <c r="G11" s="4"/>
      <c r="H11" s="4"/>
      <c r="I11" s="4"/>
      <c r="J11" s="4"/>
      <c r="K11" s="4"/>
    </row>
    <row r="12" spans="1:11" s="2" customFormat="1" x14ac:dyDescent="0.25">
      <c r="A12" s="17" t="s">
        <v>9</v>
      </c>
      <c r="B12" s="8">
        <v>41800</v>
      </c>
      <c r="C12" s="8">
        <v>1327.08</v>
      </c>
      <c r="D12" s="9">
        <f t="shared" si="0"/>
        <v>3.1748325358851672</v>
      </c>
      <c r="E12" s="5"/>
      <c r="F12" s="4"/>
      <c r="G12" s="4"/>
      <c r="H12" s="4"/>
      <c r="I12" s="4"/>
      <c r="J12" s="4"/>
      <c r="K12" s="4"/>
    </row>
    <row r="13" spans="1:11" x14ac:dyDescent="0.25">
      <c r="A13" s="15" t="s">
        <v>18</v>
      </c>
      <c r="B13" s="10">
        <v>372700</v>
      </c>
      <c r="C13" s="11">
        <v>15690.54</v>
      </c>
      <c r="D13" s="9">
        <f t="shared" si="0"/>
        <v>4.2099651193989809</v>
      </c>
      <c r="E13" s="5"/>
      <c r="F13" s="4"/>
      <c r="G13" s="4"/>
      <c r="H13" s="4"/>
      <c r="I13" s="4"/>
      <c r="J13" s="4"/>
      <c r="K13" s="4"/>
    </row>
    <row r="14" spans="1:11" s="2" customFormat="1" x14ac:dyDescent="0.25">
      <c r="A14" s="15" t="s">
        <v>24</v>
      </c>
      <c r="B14" s="8"/>
      <c r="C14" s="11"/>
      <c r="D14" s="9">
        <v>0</v>
      </c>
      <c r="E14" s="5"/>
      <c r="F14" s="4"/>
      <c r="G14" s="4"/>
      <c r="H14" s="4"/>
      <c r="I14" s="4"/>
      <c r="J14" s="4"/>
      <c r="K14" s="4"/>
    </row>
    <row r="15" spans="1:11" ht="21.75" customHeight="1" x14ac:dyDescent="0.25">
      <c r="A15" s="15" t="s">
        <v>5</v>
      </c>
      <c r="B15" s="8">
        <v>15000</v>
      </c>
      <c r="C15" s="8">
        <v>0</v>
      </c>
      <c r="D15" s="9">
        <f t="shared" si="0"/>
        <v>0</v>
      </c>
      <c r="E15" s="5"/>
      <c r="F15" s="4"/>
      <c r="G15" s="4"/>
      <c r="H15" s="4"/>
      <c r="I15" s="4"/>
      <c r="J15" s="4"/>
      <c r="K15" s="4"/>
    </row>
    <row r="16" spans="1:11" s="2" customFormat="1" ht="29.25" customHeight="1" x14ac:dyDescent="0.25">
      <c r="A16" s="18" t="s">
        <v>25</v>
      </c>
      <c r="B16" s="8">
        <v>2928100</v>
      </c>
      <c r="C16" s="8">
        <v>660648</v>
      </c>
      <c r="D16" s="9">
        <f t="shared" si="0"/>
        <v>22.562344182234213</v>
      </c>
      <c r="E16" s="5"/>
      <c r="F16" s="4"/>
      <c r="G16" s="4"/>
      <c r="H16" s="4"/>
      <c r="I16" s="4"/>
      <c r="J16" s="4"/>
      <c r="K16" s="4"/>
    </row>
    <row r="17" spans="1:11" s="2" customFormat="1" ht="29.25" customHeight="1" x14ac:dyDescent="0.25">
      <c r="A17" s="18" t="s">
        <v>37</v>
      </c>
      <c r="B17" s="19"/>
      <c r="C17" s="8"/>
      <c r="D17" s="9">
        <v>0</v>
      </c>
      <c r="E17" s="5"/>
      <c r="F17" s="4"/>
      <c r="G17" s="4"/>
      <c r="H17" s="4"/>
      <c r="I17" s="4"/>
      <c r="J17" s="4"/>
      <c r="K17" s="4"/>
    </row>
    <row r="18" spans="1:11" s="2" customFormat="1" ht="29.25" customHeight="1" x14ac:dyDescent="0.25">
      <c r="A18" s="18" t="s">
        <v>20</v>
      </c>
      <c r="B18" s="8">
        <v>1074700</v>
      </c>
      <c r="C18" s="8">
        <v>835614</v>
      </c>
      <c r="D18" s="9">
        <f t="shared" si="0"/>
        <v>77.75323346050061</v>
      </c>
      <c r="E18" s="5"/>
      <c r="F18" s="4"/>
      <c r="G18" s="4"/>
      <c r="H18" s="4"/>
      <c r="I18" s="4"/>
      <c r="J18" s="4"/>
      <c r="K18" s="4"/>
    </row>
    <row r="19" spans="1:11" s="2" customFormat="1" ht="29.25" customHeight="1" x14ac:dyDescent="0.25">
      <c r="A19" s="18" t="s">
        <v>19</v>
      </c>
      <c r="B19" s="8">
        <v>37200</v>
      </c>
      <c r="C19" s="8">
        <v>9300</v>
      </c>
      <c r="D19" s="9">
        <f t="shared" si="0"/>
        <v>25</v>
      </c>
      <c r="E19" s="5"/>
      <c r="F19" s="4"/>
      <c r="G19" s="4"/>
      <c r="H19" s="4"/>
      <c r="I19" s="4"/>
      <c r="J19" s="4"/>
      <c r="K19" s="4"/>
    </row>
    <row r="20" spans="1:11" s="2" customFormat="1" ht="29.25" customHeight="1" x14ac:dyDescent="0.25">
      <c r="A20" s="18" t="s">
        <v>38</v>
      </c>
      <c r="B20" s="8">
        <v>10000</v>
      </c>
      <c r="C20" s="8">
        <v>0</v>
      </c>
      <c r="D20" s="9">
        <f t="shared" si="0"/>
        <v>0</v>
      </c>
      <c r="E20" s="5"/>
      <c r="F20" s="4"/>
      <c r="G20" s="4"/>
      <c r="H20" s="4"/>
      <c r="I20" s="4"/>
      <c r="J20" s="4"/>
      <c r="K20" s="4"/>
    </row>
    <row r="21" spans="1:11" s="2" customFormat="1" ht="29.25" customHeight="1" x14ac:dyDescent="0.25">
      <c r="A21" s="18" t="s">
        <v>43</v>
      </c>
      <c r="B21" s="8"/>
      <c r="C21" s="8">
        <v>0</v>
      </c>
      <c r="D21" s="9" t="e">
        <f t="shared" si="0"/>
        <v>#DIV/0!</v>
      </c>
      <c r="E21" s="5"/>
      <c r="F21" s="4"/>
      <c r="G21" s="4"/>
      <c r="H21" s="4"/>
      <c r="I21" s="4"/>
      <c r="J21" s="4"/>
      <c r="K21" s="4"/>
    </row>
    <row r="22" spans="1:11" s="2" customFormat="1" ht="29.25" customHeight="1" x14ac:dyDescent="0.25">
      <c r="A22" s="18" t="s">
        <v>26</v>
      </c>
      <c r="B22" s="8"/>
      <c r="C22" s="8"/>
      <c r="D22" s="9">
        <v>0</v>
      </c>
      <c r="E22" s="5"/>
      <c r="F22" s="4"/>
      <c r="G22" s="4"/>
      <c r="H22" s="4"/>
      <c r="I22" s="4"/>
      <c r="J22" s="4"/>
      <c r="K22" s="4"/>
    </row>
    <row r="23" spans="1:11" s="2" customFormat="1" ht="24.75" customHeight="1" x14ac:dyDescent="0.25">
      <c r="A23" s="23" t="s">
        <v>6</v>
      </c>
      <c r="B23" s="12">
        <f>SUM(B10:B22)</f>
        <v>4525100</v>
      </c>
      <c r="C23" s="12">
        <f>SUM(C10:C22)</f>
        <v>1531937.1099999999</v>
      </c>
      <c r="D23" s="9">
        <f t="shared" si="0"/>
        <v>33.854215597445361</v>
      </c>
      <c r="E23" s="5"/>
      <c r="F23" s="4"/>
      <c r="G23" s="4"/>
      <c r="H23" s="4"/>
      <c r="I23" s="4"/>
      <c r="J23" s="4"/>
      <c r="K23" s="4"/>
    </row>
    <row r="24" spans="1:11" x14ac:dyDescent="0.25">
      <c r="A24" s="4"/>
      <c r="B24" s="8"/>
      <c r="C24" s="8"/>
      <c r="D24" s="9">
        <v>0</v>
      </c>
      <c r="E24" s="5"/>
      <c r="F24" s="4"/>
      <c r="G24" s="4"/>
      <c r="H24" s="4"/>
      <c r="I24" s="4"/>
      <c r="J24" s="4"/>
      <c r="K24" s="4"/>
    </row>
    <row r="25" spans="1:11" s="2" customFormat="1" ht="22.5" x14ac:dyDescent="0.25">
      <c r="A25" s="17" t="s">
        <v>11</v>
      </c>
      <c r="B25" s="8">
        <v>918638</v>
      </c>
      <c r="C25" s="8">
        <v>199566.97</v>
      </c>
      <c r="D25" s="9">
        <f t="shared" ref="D25" si="1">C25/B25*100</f>
        <v>21.724223252249526</v>
      </c>
      <c r="E25" s="5"/>
      <c r="F25" s="4"/>
      <c r="G25" s="4"/>
      <c r="H25" s="4"/>
      <c r="I25" s="4"/>
      <c r="J25" s="4"/>
      <c r="K25" s="4"/>
    </row>
    <row r="26" spans="1:11" ht="45" x14ac:dyDescent="0.25">
      <c r="A26" s="17" t="s">
        <v>27</v>
      </c>
      <c r="B26" s="8">
        <v>1656062</v>
      </c>
      <c r="C26" s="8">
        <v>369441.48</v>
      </c>
      <c r="D26" s="9">
        <f t="shared" si="0"/>
        <v>22.308432896835985</v>
      </c>
      <c r="E26" s="5"/>
      <c r="F26" s="4"/>
      <c r="G26" s="4"/>
      <c r="H26" s="4"/>
      <c r="I26" s="4"/>
      <c r="J26" s="4"/>
      <c r="K26" s="4"/>
    </row>
    <row r="27" spans="1:11" s="2" customFormat="1" x14ac:dyDescent="0.25">
      <c r="A27" s="17" t="s">
        <v>39</v>
      </c>
      <c r="B27" s="8"/>
      <c r="C27" s="8"/>
      <c r="D27" s="9"/>
      <c r="E27" s="5"/>
      <c r="F27" s="4"/>
      <c r="G27" s="4"/>
      <c r="H27" s="4"/>
      <c r="I27" s="4"/>
      <c r="J27" s="4"/>
      <c r="K27" s="4"/>
    </row>
    <row r="28" spans="1:11" x14ac:dyDescent="0.25">
      <c r="A28" s="17" t="s">
        <v>12</v>
      </c>
      <c r="B28" s="9">
        <v>3000</v>
      </c>
      <c r="C28" s="8"/>
      <c r="D28" s="9">
        <f>C28/B28*100</f>
        <v>0</v>
      </c>
      <c r="E28" s="7"/>
      <c r="F28" s="4"/>
      <c r="G28" s="4"/>
      <c r="H28" s="4"/>
      <c r="I28" s="4"/>
      <c r="J28" s="4"/>
      <c r="K28" s="4"/>
    </row>
    <row r="29" spans="1:11" x14ac:dyDescent="0.25">
      <c r="A29" s="17" t="s">
        <v>13</v>
      </c>
      <c r="B29" s="8">
        <v>37200</v>
      </c>
      <c r="C29" s="8">
        <v>3677.38</v>
      </c>
      <c r="D29" s="9">
        <f t="shared" ref="D29:D42" si="2">C29/B29*100</f>
        <v>9.8854301075268829</v>
      </c>
      <c r="E29" s="7"/>
      <c r="F29" s="4"/>
      <c r="G29" s="4"/>
      <c r="H29" s="4"/>
      <c r="I29" s="4"/>
      <c r="J29" s="4"/>
      <c r="K29" s="4"/>
    </row>
    <row r="30" spans="1:11" s="2" customFormat="1" ht="22.5" x14ac:dyDescent="0.25">
      <c r="A30" s="15" t="s">
        <v>21</v>
      </c>
      <c r="B30" s="26">
        <v>546000</v>
      </c>
      <c r="C30" s="4">
        <v>132543.5</v>
      </c>
      <c r="D30" s="9">
        <f t="shared" si="2"/>
        <v>24.275366300366301</v>
      </c>
      <c r="E30" s="7"/>
      <c r="F30" s="4"/>
      <c r="G30" s="4"/>
      <c r="H30" s="4"/>
      <c r="I30" s="4"/>
      <c r="J30" s="4"/>
      <c r="K30" s="4"/>
    </row>
    <row r="31" spans="1:11" x14ac:dyDescent="0.25">
      <c r="A31" s="17" t="s">
        <v>22</v>
      </c>
      <c r="B31" s="8"/>
      <c r="C31" s="8"/>
      <c r="D31" s="9">
        <v>0</v>
      </c>
      <c r="E31" s="7"/>
      <c r="F31" s="4"/>
      <c r="G31" s="4"/>
      <c r="H31" s="4"/>
      <c r="I31" s="4"/>
      <c r="J31" s="4"/>
      <c r="K31" s="4"/>
    </row>
    <row r="32" spans="1:11" s="2" customFormat="1" x14ac:dyDescent="0.25">
      <c r="A32" s="17" t="s">
        <v>14</v>
      </c>
      <c r="B32" s="20">
        <v>434700</v>
      </c>
      <c r="C32" s="20">
        <v>37845</v>
      </c>
      <c r="D32" s="9">
        <f t="shared" si="2"/>
        <v>8.7060041407867494</v>
      </c>
      <c r="E32" s="7"/>
      <c r="F32" s="4"/>
      <c r="G32" s="4"/>
      <c r="H32" s="4"/>
      <c r="I32" s="4"/>
      <c r="J32" s="4"/>
      <c r="K32" s="4"/>
    </row>
    <row r="33" spans="1:11" s="2" customFormat="1" x14ac:dyDescent="0.25">
      <c r="A33" s="17" t="s">
        <v>40</v>
      </c>
      <c r="B33" s="20"/>
      <c r="C33" s="20"/>
      <c r="D33" s="9"/>
      <c r="E33" s="7"/>
      <c r="F33" s="4"/>
      <c r="G33" s="4"/>
      <c r="H33" s="4"/>
      <c r="I33" s="4"/>
      <c r="J33" s="4"/>
      <c r="K33" s="4"/>
    </row>
    <row r="34" spans="1:11" x14ac:dyDescent="0.25">
      <c r="A34" s="17" t="s">
        <v>17</v>
      </c>
      <c r="B34" s="8"/>
      <c r="C34" s="8"/>
      <c r="D34" s="9">
        <v>0</v>
      </c>
      <c r="E34" s="7"/>
      <c r="F34" s="4"/>
      <c r="G34" s="4"/>
      <c r="H34" s="4"/>
      <c r="I34" s="4"/>
      <c r="J34" s="4"/>
      <c r="K34" s="4"/>
    </row>
    <row r="35" spans="1:11" s="2" customFormat="1" x14ac:dyDescent="0.25">
      <c r="A35" s="17" t="s">
        <v>30</v>
      </c>
      <c r="B35" s="8">
        <v>285500</v>
      </c>
      <c r="C35" s="8">
        <v>0</v>
      </c>
      <c r="D35" s="9"/>
      <c r="E35" s="7"/>
      <c r="F35" s="4"/>
      <c r="G35" s="4"/>
      <c r="H35" s="4"/>
      <c r="I35" s="4"/>
      <c r="J35" s="4"/>
      <c r="K35" s="4"/>
    </row>
    <row r="36" spans="1:11" s="2" customFormat="1" x14ac:dyDescent="0.25">
      <c r="A36" s="17" t="s">
        <v>28</v>
      </c>
      <c r="B36" s="10"/>
      <c r="C36" s="10"/>
      <c r="D36" s="9">
        <v>0</v>
      </c>
      <c r="E36" s="7"/>
      <c r="F36" s="4"/>
      <c r="G36" s="4"/>
      <c r="H36" s="4"/>
      <c r="I36" s="4"/>
      <c r="J36" s="4"/>
      <c r="K36" s="4"/>
    </row>
    <row r="37" spans="1:11" x14ac:dyDescent="0.25">
      <c r="A37" s="17" t="s">
        <v>34</v>
      </c>
      <c r="B37" s="8"/>
      <c r="C37" s="8"/>
      <c r="D37" s="9">
        <v>0</v>
      </c>
      <c r="E37" s="7"/>
      <c r="F37" s="4"/>
      <c r="G37" s="4"/>
      <c r="H37" s="4"/>
      <c r="I37" s="4"/>
      <c r="J37" s="4"/>
      <c r="K37" s="4"/>
    </row>
    <row r="38" spans="1:11" s="2" customFormat="1" x14ac:dyDescent="0.25">
      <c r="A38" s="17" t="s">
        <v>41</v>
      </c>
      <c r="B38" s="8">
        <v>140000</v>
      </c>
      <c r="C38" s="8">
        <v>0</v>
      </c>
      <c r="D38" s="9"/>
      <c r="E38" s="7"/>
      <c r="F38" s="4"/>
      <c r="G38" s="4"/>
      <c r="H38" s="4"/>
      <c r="I38" s="4"/>
      <c r="J38" s="4"/>
      <c r="K38" s="4"/>
    </row>
    <row r="39" spans="1:11" s="2" customFormat="1" x14ac:dyDescent="0.25">
      <c r="A39" s="17" t="s">
        <v>35</v>
      </c>
      <c r="B39" s="8">
        <v>500000</v>
      </c>
      <c r="C39" s="13">
        <v>87194.27</v>
      </c>
      <c r="D39" s="9">
        <f t="shared" si="2"/>
        <v>17.438853999999999</v>
      </c>
      <c r="E39" s="7"/>
      <c r="F39" s="4"/>
      <c r="G39" s="4"/>
      <c r="H39" s="4"/>
      <c r="I39" s="4"/>
      <c r="J39" s="4"/>
      <c r="K39" s="4"/>
    </row>
    <row r="40" spans="1:11" s="2" customFormat="1" x14ac:dyDescent="0.25">
      <c r="A40" s="17" t="s">
        <v>29</v>
      </c>
      <c r="B40" s="8"/>
      <c r="C40" s="13"/>
      <c r="D40" s="9"/>
      <c r="E40" s="7"/>
      <c r="F40" s="4"/>
      <c r="G40" s="4"/>
      <c r="H40" s="4"/>
      <c r="I40" s="4"/>
      <c r="J40" s="4"/>
      <c r="K40" s="4"/>
    </row>
    <row r="41" spans="1:11" x14ac:dyDescent="0.25">
      <c r="A41" s="17" t="s">
        <v>23</v>
      </c>
      <c r="B41" s="8">
        <v>4000</v>
      </c>
      <c r="C41" s="8">
        <v>4000</v>
      </c>
      <c r="D41" s="9">
        <f t="shared" si="2"/>
        <v>100</v>
      </c>
      <c r="E41" s="7"/>
      <c r="F41" s="4"/>
      <c r="G41" s="4"/>
      <c r="H41" s="4"/>
      <c r="I41" s="4"/>
      <c r="J41" s="4"/>
      <c r="K41" s="4"/>
    </row>
    <row r="42" spans="1:11" x14ac:dyDescent="0.25">
      <c r="A42" s="24" t="s">
        <v>7</v>
      </c>
      <c r="B42" s="12">
        <f>SUM(B25:B41)</f>
        <v>4525100</v>
      </c>
      <c r="C42" s="12">
        <f>SUM(C25:C41)</f>
        <v>834268.6</v>
      </c>
      <c r="D42" s="9">
        <f t="shared" si="2"/>
        <v>18.436467702371218</v>
      </c>
      <c r="E42" s="7"/>
      <c r="F42" s="4"/>
      <c r="G42" s="4"/>
      <c r="H42" s="4"/>
      <c r="I42" s="4"/>
      <c r="J42" s="4"/>
      <c r="K42" s="4"/>
    </row>
    <row r="43" spans="1:11" s="2" customFormat="1" x14ac:dyDescent="0.25">
      <c r="A43" s="25" t="s">
        <v>8</v>
      </c>
      <c r="B43" s="8"/>
      <c r="C43" s="11"/>
      <c r="D43" s="9"/>
      <c r="E43" s="7"/>
      <c r="F43" s="4"/>
      <c r="G43" s="4"/>
      <c r="H43" s="4"/>
      <c r="I43" s="4"/>
      <c r="J43" s="4"/>
      <c r="K43" s="4"/>
    </row>
    <row r="44" spans="1:11" x14ac:dyDescent="0.25">
      <c r="A44" s="4"/>
      <c r="B44" s="21"/>
      <c r="C44" s="21"/>
      <c r="D44" s="22"/>
      <c r="E44" s="7"/>
      <c r="F44" s="4"/>
      <c r="G44" s="4"/>
      <c r="H44" s="4"/>
      <c r="I44" s="4"/>
      <c r="J44" s="4"/>
      <c r="K44" s="4"/>
    </row>
    <row r="45" spans="1:11" x14ac:dyDescent="0.25">
      <c r="A45" s="2" t="s">
        <v>42</v>
      </c>
      <c r="B45" s="7"/>
      <c r="C45" s="7"/>
      <c r="D45" s="7"/>
      <c r="E45" s="7"/>
      <c r="F45" s="4"/>
      <c r="G45" s="4"/>
      <c r="H45" s="4"/>
      <c r="I45" s="4"/>
      <c r="J45" s="4"/>
      <c r="K45" s="4"/>
    </row>
    <row r="46" spans="1:11" s="1" customFormat="1" x14ac:dyDescent="0.25">
      <c r="A46" s="2"/>
      <c r="B46" s="7"/>
      <c r="C46" s="7"/>
      <c r="D46" s="7"/>
      <c r="E46" s="7"/>
      <c r="F46" s="4"/>
      <c r="G46" s="4"/>
      <c r="H46" s="4"/>
      <c r="I46" s="4"/>
      <c r="J46" s="4"/>
      <c r="K46" s="4"/>
    </row>
    <row r="47" spans="1:11" x14ac:dyDescent="0.25">
      <c r="A47" s="14" t="s">
        <v>31</v>
      </c>
      <c r="B47" s="7"/>
      <c r="C47" s="7"/>
      <c r="D47" s="7"/>
      <c r="E47" s="7"/>
      <c r="F47" s="4"/>
      <c r="G47" s="4"/>
      <c r="H47" s="4"/>
      <c r="I47" s="4"/>
      <c r="J47" s="4"/>
      <c r="K47" s="4"/>
    </row>
    <row r="48" spans="1:11" x14ac:dyDescent="0.25">
      <c r="A48" s="14" t="s">
        <v>15</v>
      </c>
      <c r="B48" s="7"/>
      <c r="C48" s="7"/>
      <c r="D48" s="7"/>
      <c r="E48" s="7"/>
      <c r="F48" s="4"/>
      <c r="G48" s="4"/>
      <c r="H48" s="4"/>
      <c r="I48" s="4"/>
      <c r="J48" s="4"/>
      <c r="K48" s="4"/>
    </row>
    <row r="49" spans="2:11" x14ac:dyDescent="0.25">
      <c r="B49" s="7"/>
      <c r="C49" s="7"/>
      <c r="D49" s="7"/>
      <c r="E49" s="7"/>
      <c r="F49" s="4"/>
      <c r="G49" s="4"/>
      <c r="H49" s="4"/>
      <c r="I49" s="4"/>
      <c r="J49" s="4"/>
      <c r="K49" s="4"/>
    </row>
    <row r="50" spans="2:1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1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2:1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</row>
  </sheetData>
  <mergeCells count="7">
    <mergeCell ref="B5:D5"/>
    <mergeCell ref="B6:D6"/>
    <mergeCell ref="B8:D8"/>
    <mergeCell ref="A1:D1"/>
    <mergeCell ref="A2:D2"/>
    <mergeCell ref="A3:D3"/>
    <mergeCell ref="A4:D4"/>
  </mergeCells>
  <pageMargins left="0.70866141732283472" right="0.70866141732283472" top="0.55118110236220474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BUH_server</dc:creator>
  <cp:lastModifiedBy>Дина</cp:lastModifiedBy>
  <cp:lastPrinted>2020-05-13T09:17:30Z</cp:lastPrinted>
  <dcterms:created xsi:type="dcterms:W3CDTF">2016-02-08T11:51:34Z</dcterms:created>
  <dcterms:modified xsi:type="dcterms:W3CDTF">2023-04-05T06:16:28Z</dcterms:modified>
</cp:coreProperties>
</file>