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75" windowWidth="19440" windowHeight="9735"/>
  </bookViews>
  <sheets>
    <sheet name="Апрель" sheetId="1" r:id="rId1"/>
  </sheets>
  <calcPr calcId="124519"/>
</workbook>
</file>

<file path=xl/calcChain.xml><?xml version="1.0" encoding="utf-8"?>
<calcChain xmlns="http://schemas.openxmlformats.org/spreadsheetml/2006/main">
  <c r="D25" i="1"/>
  <c r="D26"/>
  <c r="D30"/>
  <c r="D35"/>
  <c r="B21"/>
  <c r="D13"/>
  <c r="C21"/>
  <c r="D17"/>
  <c r="B38" l="1"/>
  <c r="D15"/>
  <c r="D29" l="1"/>
  <c r="D23" l="1"/>
  <c r="D27"/>
  <c r="D28"/>
  <c r="D31"/>
  <c r="D33"/>
  <c r="D34"/>
  <c r="D36"/>
  <c r="D24"/>
  <c r="C38"/>
  <c r="D10"/>
  <c r="D11"/>
  <c r="D14"/>
  <c r="D20"/>
  <c r="D38" l="1"/>
  <c r="D21"/>
  <c r="C39"/>
  <c r="B39" l="1"/>
</calcChain>
</file>

<file path=xl/sharedStrings.xml><?xml version="1.0" encoding="utf-8"?>
<sst xmlns="http://schemas.openxmlformats.org/spreadsheetml/2006/main" count="47" uniqueCount="44">
  <si>
    <t/>
  </si>
  <si>
    <t xml:space="preserve"> Месячный отчет</t>
  </si>
  <si>
    <t xml:space="preserve"> об исполнении бюджета</t>
  </si>
  <si>
    <t>Ед.Изм.: руб.</t>
  </si>
  <si>
    <t>Вид дохода</t>
  </si>
  <si>
    <t>Уточ. план на год</t>
  </si>
  <si>
    <t xml:space="preserve">Кассовые расходы </t>
  </si>
  <si>
    <t>% испол-я к плану на год</t>
  </si>
  <si>
    <t>НАЛОГОВЫЕ И НЕНАЛОГОВЫЕ ДОХОДЫ</t>
  </si>
  <si>
    <t>ГОСУДАРСТВЕННАЯ ПОШЛИНА</t>
  </si>
  <si>
    <t>БЕЗВОЗМЕЗДНЫЕ ПОСТУПЛЕНИЯ</t>
  </si>
  <si>
    <t>ДОХОДЫ</t>
  </si>
  <si>
    <t>ИТОГО ДОХОДЫ</t>
  </si>
  <si>
    <t>КУЛЬТУРА, КИНЕМАТОГРАФИЯ</t>
  </si>
  <si>
    <t>РАСХОДЫ</t>
  </si>
  <si>
    <t>ИТОГО РАСХОДЫ</t>
  </si>
  <si>
    <t>ДЕФИЦИТ/ПРОФИЦИТ</t>
  </si>
  <si>
    <t xml:space="preserve">                    Давлетбаев И.Н.</t>
  </si>
  <si>
    <t>начальника финансового управления</t>
  </si>
  <si>
    <t>НАЛОГИ НА ИМУЩЕСТВО</t>
  </si>
  <si>
    <t xml:space="preserve">Заместитель главы по финансовым вопросам - </t>
  </si>
  <si>
    <t>НДФЛ</t>
  </si>
  <si>
    <t>ЗЕМЕЛЬНЫЙ НАЛОГ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</si>
  <si>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</si>
  <si>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</si>
  <si>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</si>
  <si>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Мобилизационная и вневойсковая подготовка</t>
  </si>
  <si>
    <t>Дорожное хозяйство (дорожные фонды)</t>
  </si>
  <si>
    <t>Коммунальное хозяйство</t>
  </si>
  <si>
    <t>Благоустройство</t>
  </si>
  <si>
    <t>Другие вопросы в области охраны окружающей среды</t>
  </si>
  <si>
    <t>8(34751) 2-26-18</t>
  </si>
  <si>
    <t>ЕСХН</t>
  </si>
  <si>
    <t>Другие вопросы в области национальной экономики</t>
  </si>
  <si>
    <t>на 1 июня 2020 года</t>
  </si>
  <si>
    <t>ДОХОДЫ ОТ СДАЧИ В АРЕНДУ</t>
  </si>
  <si>
    <t xml:space="preserve">ДОХОДЫ ОТ ОТ РЕАЛИЗАЦИИ </t>
  </si>
  <si>
    <t xml:space="preserve">ДОХОДЫ ОТ ОТ ПРОДАЖИ  ЗЕМЕЛЬНЫХ </t>
  </si>
  <si>
    <t>ДОХОДЫ ОТ ДЕНЕЖНЫХ ВЗЫСКАНИЙ</t>
  </si>
  <si>
    <t>Исп. Якупова Д.М.</t>
  </si>
  <si>
    <t>ЗЕМЕЛЬНЫЙ НАЛОГ С ФИЗИЧЕСКИХ ЛИЦ</t>
  </si>
  <si>
    <t>Бюджет сельского поселения Юмашвский сельсовет муниципального района Баймакский район Республики Башкортостан</t>
  </si>
  <si>
    <t>Обеспечение пожарной безопасности</t>
  </si>
  <si>
    <t>Другие вопросы в области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</si>
</sst>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/>
    <xf numFmtId="4" fontId="3" fillId="0" borderId="2" xfId="0" applyNumberFormat="1" applyFont="1" applyBorder="1" applyAlignment="1">
      <alignment horizontal="center" vertical="center"/>
    </xf>
    <xf numFmtId="0" fontId="0" fillId="0" borderId="0" xfId="0"/>
    <xf numFmtId="0" fontId="3" fillId="0" borderId="2" xfId="0" quotePrefix="1" applyFont="1" applyBorder="1" applyAlignment="1">
      <alignment horizontal="left" vertical="top" wrapText="1"/>
    </xf>
    <xf numFmtId="0" fontId="0" fillId="0" borderId="0" xfId="0"/>
    <xf numFmtId="0" fontId="4" fillId="0" borderId="0" xfId="0" applyFont="1"/>
    <xf numFmtId="0" fontId="0" fillId="0" borderId="0" xfId="0"/>
    <xf numFmtId="0" fontId="3" fillId="0" borderId="2" xfId="0" quotePrefix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right" vertical="center" shrinkToFit="1"/>
    </xf>
    <xf numFmtId="4" fontId="3" fillId="0" borderId="2" xfId="0" applyNumberFormat="1" applyFont="1" applyBorder="1" applyAlignment="1">
      <alignment horizontal="right" vertical="center" shrinkToFit="1"/>
    </xf>
    <xf numFmtId="4" fontId="2" fillId="0" borderId="2" xfId="0" applyNumberFormat="1" applyFont="1" applyBorder="1" applyAlignment="1">
      <alignment horizontal="right" vertical="center" shrinkToFit="1"/>
    </xf>
    <xf numFmtId="2" fontId="3" fillId="0" borderId="2" xfId="0" applyNumberFormat="1" applyFont="1" applyBorder="1" applyAlignment="1">
      <alignment horizontal="right" vertical="center" shrinkToFit="1"/>
    </xf>
    <xf numFmtId="2" fontId="2" fillId="0" borderId="2" xfId="0" applyNumberFormat="1" applyFont="1" applyBorder="1" applyAlignment="1">
      <alignment horizontal="right" vertical="center" shrinkToFit="1"/>
    </xf>
    <xf numFmtId="4" fontId="3" fillId="2" borderId="2" xfId="0" applyNumberFormat="1" applyFont="1" applyFill="1" applyBorder="1" applyAlignment="1">
      <alignment horizontal="right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topLeftCell="A19" workbookViewId="0">
      <selection activeCell="F33" sqref="F33"/>
    </sheetView>
  </sheetViews>
  <sheetFormatPr defaultRowHeight="15"/>
  <cols>
    <col min="1" max="1" width="45.42578125" customWidth="1"/>
    <col min="2" max="3" width="15.5703125" customWidth="1"/>
    <col min="4" max="4" width="9.28515625" customWidth="1"/>
  </cols>
  <sheetData>
    <row r="1" spans="1:5">
      <c r="A1" s="20" t="s">
        <v>1</v>
      </c>
      <c r="B1" s="21"/>
      <c r="C1" s="21"/>
      <c r="D1" s="21"/>
      <c r="E1" s="2"/>
    </row>
    <row r="2" spans="1:5">
      <c r="A2" s="20" t="s">
        <v>2</v>
      </c>
      <c r="B2" s="21"/>
      <c r="C2" s="21"/>
      <c r="D2" s="21"/>
      <c r="E2" s="2"/>
    </row>
    <row r="3" spans="1:5">
      <c r="A3" s="20" t="s">
        <v>41</v>
      </c>
      <c r="B3" s="21"/>
      <c r="C3" s="21"/>
      <c r="D3" s="21"/>
      <c r="E3" s="2"/>
    </row>
    <row r="4" spans="1:5">
      <c r="A4" s="20" t="s">
        <v>34</v>
      </c>
      <c r="B4" s="21"/>
      <c r="C4" s="21"/>
      <c r="D4" s="21"/>
      <c r="E4" s="2"/>
    </row>
    <row r="5" spans="1:5">
      <c r="A5" s="20" t="s">
        <v>0</v>
      </c>
      <c r="B5" s="21"/>
      <c r="C5" s="21"/>
      <c r="D5" s="21"/>
      <c r="E5" s="2"/>
    </row>
    <row r="6" spans="1:5">
      <c r="A6" s="22" t="s">
        <v>3</v>
      </c>
      <c r="B6" s="23"/>
      <c r="C6" s="23"/>
      <c r="D6" s="23"/>
      <c r="E6" s="2"/>
    </row>
    <row r="7" spans="1:5" ht="30" customHeight="1">
      <c r="A7" s="3" t="s">
        <v>4</v>
      </c>
      <c r="B7" s="3" t="s">
        <v>5</v>
      </c>
      <c r="C7" s="3" t="s">
        <v>6</v>
      </c>
      <c r="D7" s="3" t="s">
        <v>7</v>
      </c>
      <c r="E7" s="2"/>
    </row>
    <row r="8" spans="1:5" ht="15.75" customHeight="1">
      <c r="A8" s="24" t="s">
        <v>11</v>
      </c>
      <c r="B8" s="25"/>
      <c r="C8" s="25"/>
      <c r="D8" s="26"/>
      <c r="E8" s="2"/>
    </row>
    <row r="9" spans="1:5">
      <c r="A9" s="4" t="s">
        <v>8</v>
      </c>
      <c r="B9" s="15"/>
      <c r="C9" s="19"/>
      <c r="D9" s="17">
        <v>0</v>
      </c>
      <c r="E9" s="2"/>
    </row>
    <row r="10" spans="1:5">
      <c r="A10" s="4" t="s">
        <v>21</v>
      </c>
      <c r="B10" s="19">
        <v>32000</v>
      </c>
      <c r="C10" s="19">
        <v>9422.7000000000007</v>
      </c>
      <c r="D10" s="17">
        <f t="shared" ref="D10:D21" si="0">C10/B10*100</f>
        <v>29.445937500000003</v>
      </c>
      <c r="E10" s="2"/>
    </row>
    <row r="11" spans="1:5" s="8" customFormat="1">
      <c r="A11" s="9" t="s">
        <v>19</v>
      </c>
      <c r="B11" s="19">
        <v>27000</v>
      </c>
      <c r="C11" s="19">
        <v>24996.639999999999</v>
      </c>
      <c r="D11" s="17">
        <f t="shared" si="0"/>
        <v>92.58014814814814</v>
      </c>
      <c r="E11" s="2"/>
    </row>
    <row r="12" spans="1:5">
      <c r="A12" s="4" t="s">
        <v>22</v>
      </c>
      <c r="B12" s="19"/>
      <c r="C12" s="19">
        <v>174</v>
      </c>
      <c r="D12" s="17">
        <v>0</v>
      </c>
      <c r="E12" s="2"/>
    </row>
    <row r="13" spans="1:5" s="12" customFormat="1">
      <c r="A13" s="4" t="s">
        <v>40</v>
      </c>
      <c r="B13" s="19">
        <v>272000</v>
      </c>
      <c r="C13" s="19">
        <v>31505.08</v>
      </c>
      <c r="D13" s="17">
        <f t="shared" ref="D13" si="1">C13/B13*100</f>
        <v>11.582750000000001</v>
      </c>
      <c r="E13" s="2"/>
    </row>
    <row r="14" spans="1:5">
      <c r="A14" s="4" t="s">
        <v>9</v>
      </c>
      <c r="B14" s="19">
        <v>12000</v>
      </c>
      <c r="C14" s="19">
        <v>6100</v>
      </c>
      <c r="D14" s="17">
        <f t="shared" si="0"/>
        <v>50.833333333333329</v>
      </c>
      <c r="E14" s="2"/>
    </row>
    <row r="15" spans="1:5" ht="36.75" customHeight="1">
      <c r="A15" s="4" t="s">
        <v>35</v>
      </c>
      <c r="B15" s="19">
        <v>10000</v>
      </c>
      <c r="C15" s="19"/>
      <c r="D15" s="17">
        <f t="shared" si="0"/>
        <v>0</v>
      </c>
      <c r="E15" s="2"/>
    </row>
    <row r="16" spans="1:5" s="12" customFormat="1" ht="36.75" customHeight="1">
      <c r="A16" s="4" t="s">
        <v>32</v>
      </c>
      <c r="B16" s="15"/>
      <c r="C16" s="19">
        <v>3254.1</v>
      </c>
      <c r="D16" s="17">
        <v>0</v>
      </c>
      <c r="E16" s="2"/>
    </row>
    <row r="17" spans="1:5" s="12" customFormat="1" ht="36.75" customHeight="1">
      <c r="A17" s="4" t="s">
        <v>36</v>
      </c>
      <c r="B17" s="15">
        <v>120000</v>
      </c>
      <c r="C17" s="19"/>
      <c r="D17" s="17">
        <f t="shared" ref="D17" si="2">C17/B17*100</f>
        <v>0</v>
      </c>
      <c r="E17" s="2"/>
    </row>
    <row r="18" spans="1:5" s="12" customFormat="1" ht="36.75" customHeight="1">
      <c r="A18" s="4" t="s">
        <v>37</v>
      </c>
      <c r="B18" s="15"/>
      <c r="C18" s="19"/>
      <c r="D18" s="17">
        <v>0</v>
      </c>
      <c r="E18" s="2"/>
    </row>
    <row r="19" spans="1:5" s="12" customFormat="1" ht="36.75" customHeight="1">
      <c r="A19" s="4" t="s">
        <v>38</v>
      </c>
      <c r="B19" s="15"/>
      <c r="C19" s="19"/>
      <c r="D19" s="17">
        <v>0</v>
      </c>
      <c r="E19" s="2"/>
    </row>
    <row r="20" spans="1:5">
      <c r="A20" s="4" t="s">
        <v>10</v>
      </c>
      <c r="B20" s="15">
        <v>2905750</v>
      </c>
      <c r="C20" s="19">
        <v>1418275</v>
      </c>
      <c r="D20" s="17">
        <f t="shared" si="0"/>
        <v>48.809257506667812</v>
      </c>
      <c r="E20" s="2"/>
    </row>
    <row r="21" spans="1:5">
      <c r="A21" s="3" t="s">
        <v>12</v>
      </c>
      <c r="B21" s="16">
        <f>SUM(B9:B20)</f>
        <v>3378750</v>
      </c>
      <c r="C21" s="16">
        <f>SUM(C9:C20)</f>
        <v>1493727.52</v>
      </c>
      <c r="D21" s="17">
        <f t="shared" si="0"/>
        <v>44.209471550129486</v>
      </c>
      <c r="E21" s="2"/>
    </row>
    <row r="22" spans="1:5">
      <c r="A22" s="27" t="s">
        <v>14</v>
      </c>
      <c r="B22" s="27"/>
      <c r="C22" s="27"/>
      <c r="D22" s="27"/>
      <c r="E22" s="2"/>
    </row>
    <row r="23" spans="1:5" ht="22.5">
      <c r="A23" s="13" t="s">
        <v>23</v>
      </c>
      <c r="B23" s="17">
        <v>737500</v>
      </c>
      <c r="C23" s="15">
        <v>262854.34000000003</v>
      </c>
      <c r="D23" s="17">
        <f>C23/B23*100</f>
        <v>35.641266440677974</v>
      </c>
    </row>
    <row r="24" spans="1:5" ht="33.75">
      <c r="A24" s="13" t="s">
        <v>24</v>
      </c>
      <c r="B24" s="15">
        <v>1502800</v>
      </c>
      <c r="C24" s="15">
        <v>460570.78</v>
      </c>
      <c r="D24" s="17">
        <f>C24/B24*100</f>
        <v>30.647509981368117</v>
      </c>
    </row>
    <row r="25" spans="1:5" s="12" customFormat="1">
      <c r="A25" s="4" t="s">
        <v>42</v>
      </c>
      <c r="B25" s="15">
        <v>4600</v>
      </c>
      <c r="C25" s="15">
        <v>4600</v>
      </c>
      <c r="D25" s="17">
        <f t="shared" ref="D25" si="3">C25/B25*100</f>
        <v>100</v>
      </c>
    </row>
    <row r="26" spans="1:5" s="12" customFormat="1">
      <c r="A26" s="13" t="s">
        <v>27</v>
      </c>
      <c r="B26" s="15">
        <v>70000</v>
      </c>
      <c r="C26" s="15"/>
      <c r="D26" s="17">
        <f t="shared" ref="D26" si="4">C26/B26*100</f>
        <v>0</v>
      </c>
    </row>
    <row r="27" spans="1:5">
      <c r="A27" s="13" t="s">
        <v>25</v>
      </c>
      <c r="B27" s="15">
        <v>3000</v>
      </c>
      <c r="C27" s="15"/>
      <c r="D27" s="17">
        <f t="shared" ref="D27:D36" si="5">C27/B27*100</f>
        <v>0</v>
      </c>
    </row>
    <row r="28" spans="1:5">
      <c r="A28" s="13" t="s">
        <v>26</v>
      </c>
      <c r="B28" s="15">
        <v>36800</v>
      </c>
      <c r="C28" s="15">
        <v>5367.11</v>
      </c>
      <c r="D28" s="17">
        <f t="shared" si="5"/>
        <v>14.584538043478259</v>
      </c>
    </row>
    <row r="29" spans="1:5" s="12" customFormat="1">
      <c r="A29" s="13" t="s">
        <v>27</v>
      </c>
      <c r="B29" s="15">
        <v>159000</v>
      </c>
      <c r="C29" s="15">
        <v>50000</v>
      </c>
      <c r="D29" s="17">
        <f t="shared" ref="D29:D30" si="6">C29/B29*100</f>
        <v>31.446540880503143</v>
      </c>
    </row>
    <row r="30" spans="1:5" s="12" customFormat="1">
      <c r="A30" s="4" t="s">
        <v>29</v>
      </c>
      <c r="B30" s="15">
        <v>560400</v>
      </c>
      <c r="C30" s="15">
        <v>82127.87</v>
      </c>
      <c r="D30" s="17">
        <f t="shared" si="6"/>
        <v>14.655223054960743</v>
      </c>
    </row>
    <row r="31" spans="1:5">
      <c r="A31" s="13" t="s">
        <v>33</v>
      </c>
      <c r="B31" s="15">
        <v>4500</v>
      </c>
      <c r="C31" s="15">
        <v>4500</v>
      </c>
      <c r="D31" s="17">
        <f t="shared" si="5"/>
        <v>100</v>
      </c>
    </row>
    <row r="32" spans="1:5" s="12" customFormat="1">
      <c r="A32" s="13" t="s">
        <v>28</v>
      </c>
      <c r="B32" s="15"/>
      <c r="C32" s="14"/>
      <c r="D32" s="17">
        <v>0</v>
      </c>
    </row>
    <row r="33" spans="1:4">
      <c r="A33" s="13" t="s">
        <v>29</v>
      </c>
      <c r="B33" s="15">
        <v>6900</v>
      </c>
      <c r="C33" s="15">
        <v>2700</v>
      </c>
      <c r="D33" s="17">
        <f t="shared" si="5"/>
        <v>39.130434782608695</v>
      </c>
    </row>
    <row r="34" spans="1:4">
      <c r="A34" s="13" t="s">
        <v>30</v>
      </c>
      <c r="B34" s="15">
        <v>200000</v>
      </c>
      <c r="C34" s="15">
        <v>56622.83</v>
      </c>
      <c r="D34" s="17">
        <f t="shared" si="5"/>
        <v>28.311415</v>
      </c>
    </row>
    <row r="35" spans="1:4" s="12" customFormat="1">
      <c r="A35" s="4" t="s">
        <v>42</v>
      </c>
      <c r="B35" s="15">
        <v>182100</v>
      </c>
      <c r="C35" s="15">
        <v>129660</v>
      </c>
      <c r="D35" s="17">
        <f t="shared" ref="D35" si="7">C35/B35*100</f>
        <v>71.202635914332774</v>
      </c>
    </row>
    <row r="36" spans="1:4">
      <c r="A36" s="4" t="s">
        <v>43</v>
      </c>
      <c r="B36" s="15">
        <v>89250</v>
      </c>
      <c r="C36" s="15">
        <v>28356</v>
      </c>
      <c r="D36" s="17">
        <f t="shared" si="5"/>
        <v>31.771428571428572</v>
      </c>
    </row>
    <row r="37" spans="1:4" s="12" customFormat="1">
      <c r="A37" s="13" t="s">
        <v>13</v>
      </c>
      <c r="B37" s="15"/>
      <c r="C37" s="15"/>
      <c r="D37" s="17">
        <v>0</v>
      </c>
    </row>
    <row r="38" spans="1:4">
      <c r="A38" s="5" t="s">
        <v>15</v>
      </c>
      <c r="B38" s="16">
        <f>SUM(B23:B36)</f>
        <v>3556850</v>
      </c>
      <c r="C38" s="16">
        <f>SUM(C23:C36)</f>
        <v>1087358.9300000002</v>
      </c>
      <c r="D38" s="18">
        <f>C38/B38*100</f>
        <v>30.570840209736151</v>
      </c>
    </row>
    <row r="39" spans="1:4">
      <c r="A39" s="6" t="s">
        <v>16</v>
      </c>
      <c r="B39" s="7">
        <f>B21-B38</f>
        <v>-178100</v>
      </c>
      <c r="C39" s="7">
        <f>C21-C38</f>
        <v>406368.58999999985</v>
      </c>
      <c r="D39" s="1"/>
    </row>
    <row r="41" spans="1:4" s="8" customFormat="1">
      <c r="A41" s="10"/>
      <c r="B41" s="10"/>
      <c r="C41" s="10"/>
      <c r="D41" s="10"/>
    </row>
    <row r="42" spans="1:4">
      <c r="A42" s="10" t="s">
        <v>20</v>
      </c>
      <c r="B42" s="10"/>
      <c r="C42" s="10"/>
      <c r="D42" s="10"/>
    </row>
    <row r="43" spans="1:4">
      <c r="A43" s="10" t="s">
        <v>18</v>
      </c>
      <c r="B43" s="10"/>
      <c r="C43" s="10" t="s">
        <v>17</v>
      </c>
      <c r="D43" s="10"/>
    </row>
    <row r="45" spans="1:4">
      <c r="A45" s="11" t="s">
        <v>39</v>
      </c>
      <c r="B45" s="10"/>
      <c r="C45" s="10"/>
      <c r="D45" s="10"/>
    </row>
    <row r="46" spans="1:4">
      <c r="A46" s="11" t="s">
        <v>31</v>
      </c>
      <c r="B46" s="10"/>
      <c r="C46" s="10"/>
      <c r="D46" s="10"/>
    </row>
  </sheetData>
  <mergeCells count="8">
    <mergeCell ref="A5:D5"/>
    <mergeCell ref="A6:D6"/>
    <mergeCell ref="A8:D8"/>
    <mergeCell ref="A22:D22"/>
    <mergeCell ref="A1:D1"/>
    <mergeCell ref="A2:D2"/>
    <mergeCell ref="A3:D3"/>
    <mergeCell ref="A4:D4"/>
  </mergeCells>
  <pageMargins left="0.70866141732283472" right="0.70866141732283472" top="0.55118110236220474" bottom="0.55118110236220474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BUH_server</dc:creator>
  <cp:lastModifiedBy>777</cp:lastModifiedBy>
  <cp:lastPrinted>2020-05-13T09:17:30Z</cp:lastPrinted>
  <dcterms:created xsi:type="dcterms:W3CDTF">2016-02-08T11:51:34Z</dcterms:created>
  <dcterms:modified xsi:type="dcterms:W3CDTF">2020-06-10T06:35:58Z</dcterms:modified>
</cp:coreProperties>
</file>